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lavilledemontreal.sharepoint.com/sites/05-06DIERI/Documents partages/05-06 DIERI/DIV INTELLIGENCE ÉCONOMIQUE/Intelligence économique/Montréal en statistiques/PME MTL/2024/Profils 2024_6 pôles PME MTL/Fichiers Excel_Données détaillées/"/>
    </mc:Choice>
  </mc:AlternateContent>
  <xr:revisionPtr revIDLastSave="0" documentId="8_{77FDBEAA-07A7-452B-A2C1-EB3D9B316672}" xr6:coauthVersionLast="47" xr6:coauthVersionMax="47" xr10:uidLastSave="{00000000-0000-0000-0000-000000000000}"/>
  <bookViews>
    <workbookView xWindow="-28920" yWindow="-1185" windowWidth="29040" windowHeight="15840" xr2:uid="{0E943140-3222-4FC7-B238-F418D3060B2E}"/>
  </bookViews>
  <sheets>
    <sheet name="EST-DE-L'ÎLE" sheetId="2" r:id="rId1"/>
    <sheet name="CENTRE-EST" sheetId="3" r:id="rId2"/>
    <sheet name="CENTRE-VILLE" sheetId="4" r:id="rId3"/>
    <sheet name="CENTRE-OUEST" sheetId="5" r:id="rId4"/>
    <sheet name="GRAND SUD-OUEST" sheetId="6" r:id="rId5"/>
    <sheet name="OUEST-DE-L'ÎLE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" l="1"/>
  <c r="B4" i="4"/>
  <c r="B4" i="5"/>
  <c r="B4" i="6"/>
  <c r="B4" i="7"/>
  <c r="B4" i="2"/>
  <c r="Y31" i="3" l="1"/>
  <c r="X31" i="3"/>
  <c r="W31" i="3"/>
  <c r="V31" i="3"/>
  <c r="U31" i="3"/>
  <c r="T31" i="3"/>
  <c r="S31" i="3"/>
  <c r="R31" i="3"/>
  <c r="Q31" i="3"/>
  <c r="B31" i="3" s="1"/>
  <c r="D31" i="3"/>
  <c r="Y30" i="3"/>
  <c r="X30" i="3"/>
  <c r="W30" i="3"/>
  <c r="V30" i="3"/>
  <c r="U30" i="3"/>
  <c r="T30" i="3"/>
  <c r="S30" i="3"/>
  <c r="R30" i="3"/>
  <c r="Q30" i="3"/>
  <c r="B30" i="3" s="1"/>
  <c r="D30" i="3"/>
  <c r="Y29" i="3"/>
  <c r="X29" i="3"/>
  <c r="W29" i="3"/>
  <c r="V29" i="3"/>
  <c r="U29" i="3"/>
  <c r="T29" i="3"/>
  <c r="S29" i="3"/>
  <c r="R29" i="3"/>
  <c r="Q29" i="3"/>
  <c r="B29" i="3" s="1"/>
  <c r="D29" i="3"/>
  <c r="Y28" i="3"/>
  <c r="X28" i="3"/>
  <c r="W28" i="3"/>
  <c r="V28" i="3"/>
  <c r="U28" i="3"/>
  <c r="T28" i="3"/>
  <c r="S28" i="3"/>
  <c r="R28" i="3"/>
  <c r="Q28" i="3"/>
  <c r="B28" i="3" s="1"/>
  <c r="D28" i="3"/>
  <c r="Y27" i="3"/>
  <c r="X27" i="3"/>
  <c r="W27" i="3"/>
  <c r="V27" i="3"/>
  <c r="U27" i="3"/>
  <c r="T27" i="3"/>
  <c r="S27" i="3"/>
  <c r="R27" i="3"/>
  <c r="Q27" i="3"/>
  <c r="B27" i="3" s="1"/>
  <c r="D27" i="3"/>
  <c r="Y26" i="3"/>
  <c r="X26" i="3"/>
  <c r="W26" i="3"/>
  <c r="V26" i="3"/>
  <c r="U26" i="3"/>
  <c r="T26" i="3"/>
  <c r="S26" i="3"/>
  <c r="R26" i="3"/>
  <c r="Q26" i="3"/>
  <c r="B26" i="3" s="1"/>
  <c r="D26" i="3"/>
  <c r="Y25" i="3"/>
  <c r="X25" i="3"/>
  <c r="W25" i="3"/>
  <c r="V25" i="3"/>
  <c r="U25" i="3"/>
  <c r="T25" i="3"/>
  <c r="S25" i="3"/>
  <c r="R25" i="3"/>
  <c r="Q25" i="3"/>
  <c r="B25" i="3" s="1"/>
  <c r="D25" i="3"/>
  <c r="Y24" i="3"/>
  <c r="X24" i="3"/>
  <c r="W24" i="3"/>
  <c r="V24" i="3"/>
  <c r="U24" i="3"/>
  <c r="T24" i="3"/>
  <c r="S24" i="3"/>
  <c r="R24" i="3"/>
  <c r="Q24" i="3"/>
  <c r="B24" i="3" s="1"/>
  <c r="D24" i="3"/>
  <c r="Y23" i="3"/>
  <c r="X23" i="3"/>
  <c r="W23" i="3"/>
  <c r="V23" i="3"/>
  <c r="U23" i="3"/>
  <c r="T23" i="3"/>
  <c r="S23" i="3"/>
  <c r="R23" i="3"/>
  <c r="Q23" i="3"/>
  <c r="B23" i="3" s="1"/>
  <c r="D23" i="3"/>
  <c r="Y22" i="3"/>
  <c r="X22" i="3"/>
  <c r="W22" i="3"/>
  <c r="V22" i="3"/>
  <c r="U22" i="3"/>
  <c r="T22" i="3"/>
  <c r="S22" i="3"/>
  <c r="R22" i="3"/>
  <c r="Q22" i="3"/>
  <c r="B22" i="3" s="1"/>
  <c r="D22" i="3"/>
  <c r="Y21" i="3"/>
  <c r="X21" i="3"/>
  <c r="W21" i="3"/>
  <c r="V21" i="3"/>
  <c r="U21" i="3"/>
  <c r="T21" i="3"/>
  <c r="S21" i="3"/>
  <c r="R21" i="3"/>
  <c r="Q21" i="3"/>
  <c r="B21" i="3" s="1"/>
  <c r="D21" i="3"/>
  <c r="Y20" i="3"/>
  <c r="X20" i="3"/>
  <c r="W20" i="3"/>
  <c r="V20" i="3"/>
  <c r="U20" i="3"/>
  <c r="T20" i="3"/>
  <c r="S20" i="3"/>
  <c r="R20" i="3"/>
  <c r="Q20" i="3"/>
  <c r="B20" i="3" s="1"/>
  <c r="D20" i="3"/>
  <c r="Y19" i="3"/>
  <c r="X19" i="3"/>
  <c r="W19" i="3"/>
  <c r="V19" i="3"/>
  <c r="U19" i="3"/>
  <c r="T19" i="3"/>
  <c r="S19" i="3"/>
  <c r="R19" i="3"/>
  <c r="Q19" i="3"/>
  <c r="B19" i="3" s="1"/>
  <c r="D19" i="3"/>
  <c r="Y18" i="3"/>
  <c r="X18" i="3"/>
  <c r="W18" i="3"/>
  <c r="V18" i="3"/>
  <c r="U18" i="3"/>
  <c r="T18" i="3"/>
  <c r="S18" i="3"/>
  <c r="R18" i="3"/>
  <c r="Q18" i="3"/>
  <c r="B18" i="3" s="1"/>
  <c r="D18" i="3"/>
  <c r="Y17" i="3"/>
  <c r="X17" i="3"/>
  <c r="W17" i="3"/>
  <c r="V17" i="3"/>
  <c r="U17" i="3"/>
  <c r="T17" i="3"/>
  <c r="S17" i="3"/>
  <c r="R17" i="3"/>
  <c r="Q17" i="3"/>
  <c r="B17" i="3" s="1"/>
  <c r="D17" i="3"/>
  <c r="Y16" i="3"/>
  <c r="X16" i="3"/>
  <c r="W16" i="3"/>
  <c r="V16" i="3"/>
  <c r="U16" i="3"/>
  <c r="T16" i="3"/>
  <c r="S16" i="3"/>
  <c r="R16" i="3"/>
  <c r="Q16" i="3"/>
  <c r="B16" i="3" s="1"/>
  <c r="D16" i="3"/>
  <c r="Y15" i="3"/>
  <c r="X15" i="3"/>
  <c r="W15" i="3"/>
  <c r="V15" i="3"/>
  <c r="U15" i="3"/>
  <c r="T15" i="3"/>
  <c r="S15" i="3"/>
  <c r="R15" i="3"/>
  <c r="Q15" i="3"/>
  <c r="B15" i="3" s="1"/>
  <c r="D15" i="3"/>
  <c r="Y14" i="3"/>
  <c r="X14" i="3"/>
  <c r="W14" i="3"/>
  <c r="V14" i="3"/>
  <c r="U14" i="3"/>
  <c r="T14" i="3"/>
  <c r="S14" i="3"/>
  <c r="R14" i="3"/>
  <c r="Q14" i="3"/>
  <c r="B14" i="3" s="1"/>
  <c r="D14" i="3"/>
  <c r="Y13" i="3"/>
  <c r="X13" i="3"/>
  <c r="W13" i="3"/>
  <c r="V13" i="3"/>
  <c r="U13" i="3"/>
  <c r="T13" i="3"/>
  <c r="S13" i="3"/>
  <c r="R13" i="3"/>
  <c r="Q13" i="3"/>
  <c r="B13" i="3" s="1"/>
  <c r="D13" i="3"/>
  <c r="Y12" i="3"/>
  <c r="X12" i="3"/>
  <c r="W12" i="3"/>
  <c r="V12" i="3"/>
  <c r="U12" i="3"/>
  <c r="T12" i="3"/>
  <c r="S12" i="3"/>
  <c r="R12" i="3"/>
  <c r="Q12" i="3"/>
  <c r="B12" i="3" s="1"/>
  <c r="D12" i="3"/>
  <c r="Y11" i="3"/>
  <c r="X11" i="3"/>
  <c r="W11" i="3"/>
  <c r="V11" i="3"/>
  <c r="U11" i="3"/>
  <c r="T11" i="3"/>
  <c r="S11" i="3"/>
  <c r="R11" i="3"/>
  <c r="Q11" i="3"/>
  <c r="B11" i="3" s="1"/>
  <c r="D11" i="3"/>
  <c r="Y31" i="4"/>
  <c r="X31" i="4"/>
  <c r="W31" i="4"/>
  <c r="V31" i="4"/>
  <c r="U31" i="4"/>
  <c r="T31" i="4"/>
  <c r="S31" i="4"/>
  <c r="R31" i="4"/>
  <c r="Q31" i="4"/>
  <c r="B31" i="4" s="1"/>
  <c r="D31" i="4"/>
  <c r="Y30" i="4"/>
  <c r="X30" i="4"/>
  <c r="W30" i="4"/>
  <c r="V30" i="4"/>
  <c r="U30" i="4"/>
  <c r="T30" i="4"/>
  <c r="S30" i="4"/>
  <c r="R30" i="4"/>
  <c r="Q30" i="4"/>
  <c r="B30" i="4" s="1"/>
  <c r="D30" i="4"/>
  <c r="Y29" i="4"/>
  <c r="X29" i="4"/>
  <c r="W29" i="4"/>
  <c r="V29" i="4"/>
  <c r="U29" i="4"/>
  <c r="T29" i="4"/>
  <c r="S29" i="4"/>
  <c r="R29" i="4"/>
  <c r="Q29" i="4"/>
  <c r="B29" i="4" s="1"/>
  <c r="D29" i="4"/>
  <c r="Y28" i="4"/>
  <c r="X28" i="4"/>
  <c r="W28" i="4"/>
  <c r="V28" i="4"/>
  <c r="U28" i="4"/>
  <c r="T28" i="4"/>
  <c r="S28" i="4"/>
  <c r="R28" i="4"/>
  <c r="Q28" i="4"/>
  <c r="B28" i="4" s="1"/>
  <c r="D28" i="4"/>
  <c r="Y27" i="4"/>
  <c r="X27" i="4"/>
  <c r="W27" i="4"/>
  <c r="V27" i="4"/>
  <c r="U27" i="4"/>
  <c r="T27" i="4"/>
  <c r="S27" i="4"/>
  <c r="R27" i="4"/>
  <c r="Q27" i="4"/>
  <c r="B27" i="4" s="1"/>
  <c r="D27" i="4"/>
  <c r="Y26" i="4"/>
  <c r="X26" i="4"/>
  <c r="W26" i="4"/>
  <c r="V26" i="4"/>
  <c r="U26" i="4"/>
  <c r="T26" i="4"/>
  <c r="S26" i="4"/>
  <c r="R26" i="4"/>
  <c r="Q26" i="4"/>
  <c r="B26" i="4" s="1"/>
  <c r="D26" i="4"/>
  <c r="Y25" i="4"/>
  <c r="X25" i="4"/>
  <c r="W25" i="4"/>
  <c r="V25" i="4"/>
  <c r="U25" i="4"/>
  <c r="T25" i="4"/>
  <c r="S25" i="4"/>
  <c r="R25" i="4"/>
  <c r="Q25" i="4"/>
  <c r="B25" i="4" s="1"/>
  <c r="D25" i="4"/>
  <c r="Y24" i="4"/>
  <c r="X24" i="4"/>
  <c r="W24" i="4"/>
  <c r="V24" i="4"/>
  <c r="U24" i="4"/>
  <c r="T24" i="4"/>
  <c r="S24" i="4"/>
  <c r="R24" i="4"/>
  <c r="Q24" i="4"/>
  <c r="B24" i="4" s="1"/>
  <c r="D24" i="4"/>
  <c r="Y23" i="4"/>
  <c r="X23" i="4"/>
  <c r="W23" i="4"/>
  <c r="V23" i="4"/>
  <c r="U23" i="4"/>
  <c r="T23" i="4"/>
  <c r="S23" i="4"/>
  <c r="R23" i="4"/>
  <c r="Q23" i="4"/>
  <c r="B23" i="4" s="1"/>
  <c r="D23" i="4"/>
  <c r="Y22" i="4"/>
  <c r="X22" i="4"/>
  <c r="W22" i="4"/>
  <c r="V22" i="4"/>
  <c r="U22" i="4"/>
  <c r="T22" i="4"/>
  <c r="S22" i="4"/>
  <c r="R22" i="4"/>
  <c r="Q22" i="4"/>
  <c r="B22" i="4" s="1"/>
  <c r="D22" i="4"/>
  <c r="Y21" i="4"/>
  <c r="X21" i="4"/>
  <c r="W21" i="4"/>
  <c r="V21" i="4"/>
  <c r="U21" i="4"/>
  <c r="T21" i="4"/>
  <c r="S21" i="4"/>
  <c r="R21" i="4"/>
  <c r="Q21" i="4"/>
  <c r="B21" i="4" s="1"/>
  <c r="D21" i="4"/>
  <c r="Y20" i="4"/>
  <c r="X20" i="4"/>
  <c r="W20" i="4"/>
  <c r="V20" i="4"/>
  <c r="U20" i="4"/>
  <c r="T20" i="4"/>
  <c r="S20" i="4"/>
  <c r="R20" i="4"/>
  <c r="Q20" i="4"/>
  <c r="B20" i="4" s="1"/>
  <c r="D20" i="4"/>
  <c r="Y19" i="4"/>
  <c r="X19" i="4"/>
  <c r="W19" i="4"/>
  <c r="V19" i="4"/>
  <c r="U19" i="4"/>
  <c r="T19" i="4"/>
  <c r="S19" i="4"/>
  <c r="R19" i="4"/>
  <c r="Q19" i="4"/>
  <c r="B19" i="4" s="1"/>
  <c r="D19" i="4"/>
  <c r="Y18" i="4"/>
  <c r="X18" i="4"/>
  <c r="W18" i="4"/>
  <c r="V18" i="4"/>
  <c r="U18" i="4"/>
  <c r="T18" i="4"/>
  <c r="S18" i="4"/>
  <c r="R18" i="4"/>
  <c r="Q18" i="4"/>
  <c r="B18" i="4" s="1"/>
  <c r="D18" i="4"/>
  <c r="Y17" i="4"/>
  <c r="X17" i="4"/>
  <c r="W17" i="4"/>
  <c r="V17" i="4"/>
  <c r="U17" i="4"/>
  <c r="T17" i="4"/>
  <c r="S17" i="4"/>
  <c r="R17" i="4"/>
  <c r="Q17" i="4"/>
  <c r="B17" i="4" s="1"/>
  <c r="D17" i="4"/>
  <c r="Y16" i="4"/>
  <c r="X16" i="4"/>
  <c r="W16" i="4"/>
  <c r="V16" i="4"/>
  <c r="U16" i="4"/>
  <c r="T16" i="4"/>
  <c r="S16" i="4"/>
  <c r="R16" i="4"/>
  <c r="Q16" i="4"/>
  <c r="B16" i="4" s="1"/>
  <c r="D16" i="4"/>
  <c r="Y15" i="4"/>
  <c r="X15" i="4"/>
  <c r="W15" i="4"/>
  <c r="V15" i="4"/>
  <c r="U15" i="4"/>
  <c r="T15" i="4"/>
  <c r="S15" i="4"/>
  <c r="R15" i="4"/>
  <c r="Q15" i="4"/>
  <c r="B15" i="4" s="1"/>
  <c r="D15" i="4"/>
  <c r="Y14" i="4"/>
  <c r="X14" i="4"/>
  <c r="W14" i="4"/>
  <c r="V14" i="4"/>
  <c r="U14" i="4"/>
  <c r="T14" i="4"/>
  <c r="S14" i="4"/>
  <c r="R14" i="4"/>
  <c r="Q14" i="4"/>
  <c r="B14" i="4" s="1"/>
  <c r="D14" i="4"/>
  <c r="Y13" i="4"/>
  <c r="X13" i="4"/>
  <c r="W13" i="4"/>
  <c r="V13" i="4"/>
  <c r="U13" i="4"/>
  <c r="T13" i="4"/>
  <c r="S13" i="4"/>
  <c r="R13" i="4"/>
  <c r="Q13" i="4"/>
  <c r="B13" i="4" s="1"/>
  <c r="D13" i="4"/>
  <c r="Y12" i="4"/>
  <c r="X12" i="4"/>
  <c r="W12" i="4"/>
  <c r="V12" i="4"/>
  <c r="U12" i="4"/>
  <c r="T12" i="4"/>
  <c r="S12" i="4"/>
  <c r="R12" i="4"/>
  <c r="Q12" i="4"/>
  <c r="B12" i="4" s="1"/>
  <c r="D12" i="4"/>
  <c r="Y11" i="4"/>
  <c r="X11" i="4"/>
  <c r="W11" i="4"/>
  <c r="V11" i="4"/>
  <c r="U11" i="4"/>
  <c r="T11" i="4"/>
  <c r="S11" i="4"/>
  <c r="R11" i="4"/>
  <c r="Q11" i="4"/>
  <c r="B11" i="4" s="1"/>
  <c r="D11" i="4"/>
  <c r="Y31" i="5"/>
  <c r="X31" i="5"/>
  <c r="W31" i="5"/>
  <c r="V31" i="5"/>
  <c r="U31" i="5"/>
  <c r="T31" i="5"/>
  <c r="S31" i="5"/>
  <c r="R31" i="5"/>
  <c r="Q31" i="5"/>
  <c r="B31" i="5" s="1"/>
  <c r="D31" i="5"/>
  <c r="Y30" i="5"/>
  <c r="X30" i="5"/>
  <c r="W30" i="5"/>
  <c r="V30" i="5"/>
  <c r="U30" i="5"/>
  <c r="T30" i="5"/>
  <c r="S30" i="5"/>
  <c r="R30" i="5"/>
  <c r="Q30" i="5"/>
  <c r="B30" i="5" s="1"/>
  <c r="D30" i="5"/>
  <c r="Y29" i="5"/>
  <c r="X29" i="5"/>
  <c r="W29" i="5"/>
  <c r="V29" i="5"/>
  <c r="U29" i="5"/>
  <c r="T29" i="5"/>
  <c r="S29" i="5"/>
  <c r="R29" i="5"/>
  <c r="Q29" i="5"/>
  <c r="B29" i="5" s="1"/>
  <c r="D29" i="5"/>
  <c r="Y28" i="5"/>
  <c r="X28" i="5"/>
  <c r="W28" i="5"/>
  <c r="V28" i="5"/>
  <c r="U28" i="5"/>
  <c r="T28" i="5"/>
  <c r="S28" i="5"/>
  <c r="R28" i="5"/>
  <c r="Q28" i="5"/>
  <c r="B28" i="5" s="1"/>
  <c r="D28" i="5"/>
  <c r="Y27" i="5"/>
  <c r="X27" i="5"/>
  <c r="W27" i="5"/>
  <c r="V27" i="5"/>
  <c r="U27" i="5"/>
  <c r="T27" i="5"/>
  <c r="S27" i="5"/>
  <c r="R27" i="5"/>
  <c r="Q27" i="5"/>
  <c r="B27" i="5" s="1"/>
  <c r="D27" i="5"/>
  <c r="Y26" i="5"/>
  <c r="X26" i="5"/>
  <c r="W26" i="5"/>
  <c r="V26" i="5"/>
  <c r="U26" i="5"/>
  <c r="T26" i="5"/>
  <c r="S26" i="5"/>
  <c r="R26" i="5"/>
  <c r="Q26" i="5"/>
  <c r="B26" i="5" s="1"/>
  <c r="D26" i="5"/>
  <c r="Y25" i="5"/>
  <c r="X25" i="5"/>
  <c r="W25" i="5"/>
  <c r="V25" i="5"/>
  <c r="U25" i="5"/>
  <c r="T25" i="5"/>
  <c r="S25" i="5"/>
  <c r="R25" i="5"/>
  <c r="Q25" i="5"/>
  <c r="B25" i="5" s="1"/>
  <c r="D25" i="5"/>
  <c r="Y24" i="5"/>
  <c r="X24" i="5"/>
  <c r="W24" i="5"/>
  <c r="V24" i="5"/>
  <c r="U24" i="5"/>
  <c r="T24" i="5"/>
  <c r="S24" i="5"/>
  <c r="R24" i="5"/>
  <c r="Q24" i="5"/>
  <c r="B24" i="5" s="1"/>
  <c r="D24" i="5"/>
  <c r="Y23" i="5"/>
  <c r="X23" i="5"/>
  <c r="W23" i="5"/>
  <c r="V23" i="5"/>
  <c r="U23" i="5"/>
  <c r="T23" i="5"/>
  <c r="S23" i="5"/>
  <c r="R23" i="5"/>
  <c r="Q23" i="5"/>
  <c r="B23" i="5" s="1"/>
  <c r="D23" i="5"/>
  <c r="Y22" i="5"/>
  <c r="X22" i="5"/>
  <c r="W22" i="5"/>
  <c r="V22" i="5"/>
  <c r="U22" i="5"/>
  <c r="T22" i="5"/>
  <c r="S22" i="5"/>
  <c r="R22" i="5"/>
  <c r="Q22" i="5"/>
  <c r="B22" i="5" s="1"/>
  <c r="D22" i="5"/>
  <c r="Y21" i="5"/>
  <c r="X21" i="5"/>
  <c r="W21" i="5"/>
  <c r="V21" i="5"/>
  <c r="U21" i="5"/>
  <c r="T21" i="5"/>
  <c r="S21" i="5"/>
  <c r="R21" i="5"/>
  <c r="Q21" i="5"/>
  <c r="B21" i="5" s="1"/>
  <c r="D21" i="5"/>
  <c r="Y20" i="5"/>
  <c r="X20" i="5"/>
  <c r="W20" i="5"/>
  <c r="V20" i="5"/>
  <c r="U20" i="5"/>
  <c r="T20" i="5"/>
  <c r="S20" i="5"/>
  <c r="R20" i="5"/>
  <c r="Q20" i="5"/>
  <c r="B20" i="5" s="1"/>
  <c r="D20" i="5"/>
  <c r="Y19" i="5"/>
  <c r="X19" i="5"/>
  <c r="W19" i="5"/>
  <c r="V19" i="5"/>
  <c r="U19" i="5"/>
  <c r="T19" i="5"/>
  <c r="S19" i="5"/>
  <c r="R19" i="5"/>
  <c r="Q19" i="5"/>
  <c r="B19" i="5" s="1"/>
  <c r="D19" i="5"/>
  <c r="Y18" i="5"/>
  <c r="X18" i="5"/>
  <c r="W18" i="5"/>
  <c r="V18" i="5"/>
  <c r="U18" i="5"/>
  <c r="T18" i="5"/>
  <c r="S18" i="5"/>
  <c r="R18" i="5"/>
  <c r="Q18" i="5"/>
  <c r="B18" i="5" s="1"/>
  <c r="D18" i="5"/>
  <c r="Y17" i="5"/>
  <c r="X17" i="5"/>
  <c r="W17" i="5"/>
  <c r="V17" i="5"/>
  <c r="U17" i="5"/>
  <c r="T17" i="5"/>
  <c r="S17" i="5"/>
  <c r="R17" i="5"/>
  <c r="Q17" i="5"/>
  <c r="B17" i="5" s="1"/>
  <c r="D17" i="5"/>
  <c r="Y16" i="5"/>
  <c r="X16" i="5"/>
  <c r="W16" i="5"/>
  <c r="V16" i="5"/>
  <c r="U16" i="5"/>
  <c r="T16" i="5"/>
  <c r="S16" i="5"/>
  <c r="R16" i="5"/>
  <c r="Q16" i="5"/>
  <c r="B16" i="5" s="1"/>
  <c r="D16" i="5"/>
  <c r="Y15" i="5"/>
  <c r="X15" i="5"/>
  <c r="W15" i="5"/>
  <c r="V15" i="5"/>
  <c r="U15" i="5"/>
  <c r="T15" i="5"/>
  <c r="S15" i="5"/>
  <c r="R15" i="5"/>
  <c r="Q15" i="5"/>
  <c r="B15" i="5" s="1"/>
  <c r="D15" i="5"/>
  <c r="Y14" i="5"/>
  <c r="X14" i="5"/>
  <c r="W14" i="5"/>
  <c r="V14" i="5"/>
  <c r="U14" i="5"/>
  <c r="T14" i="5"/>
  <c r="S14" i="5"/>
  <c r="R14" i="5"/>
  <c r="Q14" i="5"/>
  <c r="B14" i="5" s="1"/>
  <c r="D14" i="5"/>
  <c r="Y13" i="5"/>
  <c r="X13" i="5"/>
  <c r="W13" i="5"/>
  <c r="V13" i="5"/>
  <c r="U13" i="5"/>
  <c r="T13" i="5"/>
  <c r="S13" i="5"/>
  <c r="R13" i="5"/>
  <c r="Q13" i="5"/>
  <c r="B13" i="5" s="1"/>
  <c r="D13" i="5"/>
  <c r="Y12" i="5"/>
  <c r="X12" i="5"/>
  <c r="W12" i="5"/>
  <c r="V12" i="5"/>
  <c r="U12" i="5"/>
  <c r="T12" i="5"/>
  <c r="S12" i="5"/>
  <c r="R12" i="5"/>
  <c r="Q12" i="5"/>
  <c r="B12" i="5" s="1"/>
  <c r="D12" i="5"/>
  <c r="Y11" i="5"/>
  <c r="X11" i="5"/>
  <c r="W11" i="5"/>
  <c r="V11" i="5"/>
  <c r="U11" i="5"/>
  <c r="T11" i="5"/>
  <c r="S11" i="5"/>
  <c r="R11" i="5"/>
  <c r="Q11" i="5"/>
  <c r="B11" i="5" s="1"/>
  <c r="D11" i="5"/>
  <c r="Y31" i="6"/>
  <c r="X31" i="6"/>
  <c r="W31" i="6"/>
  <c r="V31" i="6"/>
  <c r="U31" i="6"/>
  <c r="T31" i="6"/>
  <c r="S31" i="6"/>
  <c r="R31" i="6"/>
  <c r="Q31" i="6"/>
  <c r="B31" i="6" s="1"/>
  <c r="D31" i="6"/>
  <c r="Y30" i="6"/>
  <c r="X30" i="6"/>
  <c r="W30" i="6"/>
  <c r="V30" i="6"/>
  <c r="U30" i="6"/>
  <c r="T30" i="6"/>
  <c r="S30" i="6"/>
  <c r="R30" i="6"/>
  <c r="Q30" i="6"/>
  <c r="B30" i="6" s="1"/>
  <c r="D30" i="6"/>
  <c r="Y29" i="6"/>
  <c r="X29" i="6"/>
  <c r="W29" i="6"/>
  <c r="V29" i="6"/>
  <c r="U29" i="6"/>
  <c r="T29" i="6"/>
  <c r="S29" i="6"/>
  <c r="R29" i="6"/>
  <c r="Q29" i="6"/>
  <c r="B29" i="6" s="1"/>
  <c r="D29" i="6"/>
  <c r="Y28" i="6"/>
  <c r="X28" i="6"/>
  <c r="W28" i="6"/>
  <c r="V28" i="6"/>
  <c r="U28" i="6"/>
  <c r="T28" i="6"/>
  <c r="S28" i="6"/>
  <c r="R28" i="6"/>
  <c r="Q28" i="6"/>
  <c r="B28" i="6" s="1"/>
  <c r="D28" i="6"/>
  <c r="Y27" i="6"/>
  <c r="X27" i="6"/>
  <c r="W27" i="6"/>
  <c r="V27" i="6"/>
  <c r="U27" i="6"/>
  <c r="T27" i="6"/>
  <c r="S27" i="6"/>
  <c r="R27" i="6"/>
  <c r="Q27" i="6"/>
  <c r="B27" i="6" s="1"/>
  <c r="D27" i="6"/>
  <c r="Y26" i="6"/>
  <c r="X26" i="6"/>
  <c r="W26" i="6"/>
  <c r="V26" i="6"/>
  <c r="U26" i="6"/>
  <c r="T26" i="6"/>
  <c r="S26" i="6"/>
  <c r="R26" i="6"/>
  <c r="Q26" i="6"/>
  <c r="B26" i="6" s="1"/>
  <c r="D26" i="6"/>
  <c r="Y25" i="6"/>
  <c r="X25" i="6"/>
  <c r="W25" i="6"/>
  <c r="V25" i="6"/>
  <c r="U25" i="6"/>
  <c r="T25" i="6"/>
  <c r="S25" i="6"/>
  <c r="R25" i="6"/>
  <c r="Q25" i="6"/>
  <c r="B25" i="6" s="1"/>
  <c r="D25" i="6"/>
  <c r="Y24" i="6"/>
  <c r="X24" i="6"/>
  <c r="W24" i="6"/>
  <c r="V24" i="6"/>
  <c r="U24" i="6"/>
  <c r="T24" i="6"/>
  <c r="S24" i="6"/>
  <c r="R24" i="6"/>
  <c r="Q24" i="6"/>
  <c r="B24" i="6" s="1"/>
  <c r="D24" i="6"/>
  <c r="Y23" i="6"/>
  <c r="X23" i="6"/>
  <c r="W23" i="6"/>
  <c r="V23" i="6"/>
  <c r="U23" i="6"/>
  <c r="T23" i="6"/>
  <c r="S23" i="6"/>
  <c r="R23" i="6"/>
  <c r="Q23" i="6"/>
  <c r="B23" i="6" s="1"/>
  <c r="D23" i="6"/>
  <c r="Y22" i="6"/>
  <c r="X22" i="6"/>
  <c r="W22" i="6"/>
  <c r="V22" i="6"/>
  <c r="U22" i="6"/>
  <c r="T22" i="6"/>
  <c r="S22" i="6"/>
  <c r="R22" i="6"/>
  <c r="Q22" i="6"/>
  <c r="B22" i="6" s="1"/>
  <c r="D22" i="6"/>
  <c r="Y21" i="6"/>
  <c r="X21" i="6"/>
  <c r="W21" i="6"/>
  <c r="V21" i="6"/>
  <c r="U21" i="6"/>
  <c r="T21" i="6"/>
  <c r="S21" i="6"/>
  <c r="R21" i="6"/>
  <c r="Q21" i="6"/>
  <c r="B21" i="6" s="1"/>
  <c r="D21" i="6"/>
  <c r="Y20" i="6"/>
  <c r="X20" i="6"/>
  <c r="W20" i="6"/>
  <c r="V20" i="6"/>
  <c r="U20" i="6"/>
  <c r="T20" i="6"/>
  <c r="S20" i="6"/>
  <c r="R20" i="6"/>
  <c r="Q20" i="6"/>
  <c r="B20" i="6" s="1"/>
  <c r="D20" i="6"/>
  <c r="Y19" i="6"/>
  <c r="X19" i="6"/>
  <c r="W19" i="6"/>
  <c r="V19" i="6"/>
  <c r="U19" i="6"/>
  <c r="T19" i="6"/>
  <c r="S19" i="6"/>
  <c r="R19" i="6"/>
  <c r="Q19" i="6"/>
  <c r="B19" i="6" s="1"/>
  <c r="D19" i="6"/>
  <c r="Y18" i="6"/>
  <c r="X18" i="6"/>
  <c r="W18" i="6"/>
  <c r="V18" i="6"/>
  <c r="U18" i="6"/>
  <c r="T18" i="6"/>
  <c r="S18" i="6"/>
  <c r="R18" i="6"/>
  <c r="Q18" i="6"/>
  <c r="B18" i="6" s="1"/>
  <c r="D18" i="6"/>
  <c r="Y17" i="6"/>
  <c r="X17" i="6"/>
  <c r="W17" i="6"/>
  <c r="V17" i="6"/>
  <c r="U17" i="6"/>
  <c r="T17" i="6"/>
  <c r="S17" i="6"/>
  <c r="R17" i="6"/>
  <c r="Q17" i="6"/>
  <c r="B17" i="6" s="1"/>
  <c r="D17" i="6"/>
  <c r="Y16" i="6"/>
  <c r="X16" i="6"/>
  <c r="W16" i="6"/>
  <c r="V16" i="6"/>
  <c r="U16" i="6"/>
  <c r="T16" i="6"/>
  <c r="S16" i="6"/>
  <c r="R16" i="6"/>
  <c r="Q16" i="6"/>
  <c r="B16" i="6" s="1"/>
  <c r="D16" i="6"/>
  <c r="Y15" i="6"/>
  <c r="X15" i="6"/>
  <c r="W15" i="6"/>
  <c r="V15" i="6"/>
  <c r="U15" i="6"/>
  <c r="T15" i="6"/>
  <c r="S15" i="6"/>
  <c r="R15" i="6"/>
  <c r="Q15" i="6"/>
  <c r="B15" i="6" s="1"/>
  <c r="D15" i="6"/>
  <c r="Y14" i="6"/>
  <c r="X14" i="6"/>
  <c r="W14" i="6"/>
  <c r="V14" i="6"/>
  <c r="U14" i="6"/>
  <c r="T14" i="6"/>
  <c r="S14" i="6"/>
  <c r="R14" i="6"/>
  <c r="Q14" i="6"/>
  <c r="B14" i="6" s="1"/>
  <c r="D14" i="6"/>
  <c r="Y13" i="6"/>
  <c r="X13" i="6"/>
  <c r="W13" i="6"/>
  <c r="V13" i="6"/>
  <c r="U13" i="6"/>
  <c r="T13" i="6"/>
  <c r="S13" i="6"/>
  <c r="R13" i="6"/>
  <c r="Q13" i="6"/>
  <c r="B13" i="6" s="1"/>
  <c r="D13" i="6"/>
  <c r="Y12" i="6"/>
  <c r="X12" i="6"/>
  <c r="W12" i="6"/>
  <c r="V12" i="6"/>
  <c r="U12" i="6"/>
  <c r="T12" i="6"/>
  <c r="S12" i="6"/>
  <c r="R12" i="6"/>
  <c r="Q12" i="6"/>
  <c r="B12" i="6" s="1"/>
  <c r="D12" i="6"/>
  <c r="Y11" i="6"/>
  <c r="X11" i="6"/>
  <c r="W11" i="6"/>
  <c r="V11" i="6"/>
  <c r="U11" i="6"/>
  <c r="T11" i="6"/>
  <c r="S11" i="6"/>
  <c r="R11" i="6"/>
  <c r="Q11" i="6"/>
  <c r="B11" i="6" s="1"/>
  <c r="D11" i="6"/>
  <c r="Y31" i="7"/>
  <c r="X31" i="7"/>
  <c r="W31" i="7"/>
  <c r="V31" i="7"/>
  <c r="U31" i="7"/>
  <c r="T31" i="7"/>
  <c r="S31" i="7"/>
  <c r="R31" i="7"/>
  <c r="Q31" i="7"/>
  <c r="B31" i="7" s="1"/>
  <c r="D31" i="7"/>
  <c r="Y30" i="7"/>
  <c r="X30" i="7"/>
  <c r="W30" i="7"/>
  <c r="V30" i="7"/>
  <c r="U30" i="7"/>
  <c r="T30" i="7"/>
  <c r="S30" i="7"/>
  <c r="R30" i="7"/>
  <c r="Q30" i="7"/>
  <c r="B30" i="7" s="1"/>
  <c r="D30" i="7"/>
  <c r="Y29" i="7"/>
  <c r="X29" i="7"/>
  <c r="W29" i="7"/>
  <c r="V29" i="7"/>
  <c r="U29" i="7"/>
  <c r="T29" i="7"/>
  <c r="S29" i="7"/>
  <c r="R29" i="7"/>
  <c r="Q29" i="7"/>
  <c r="B29" i="7" s="1"/>
  <c r="D29" i="7"/>
  <c r="Y28" i="7"/>
  <c r="X28" i="7"/>
  <c r="W28" i="7"/>
  <c r="V28" i="7"/>
  <c r="U28" i="7"/>
  <c r="T28" i="7"/>
  <c r="S28" i="7"/>
  <c r="R28" i="7"/>
  <c r="Q28" i="7"/>
  <c r="B28" i="7" s="1"/>
  <c r="D28" i="7"/>
  <c r="Y27" i="7"/>
  <c r="X27" i="7"/>
  <c r="W27" i="7"/>
  <c r="V27" i="7"/>
  <c r="U27" i="7"/>
  <c r="T27" i="7"/>
  <c r="S27" i="7"/>
  <c r="R27" i="7"/>
  <c r="Q27" i="7"/>
  <c r="B27" i="7" s="1"/>
  <c r="D27" i="7"/>
  <c r="Y26" i="7"/>
  <c r="X26" i="7"/>
  <c r="W26" i="7"/>
  <c r="V26" i="7"/>
  <c r="U26" i="7"/>
  <c r="T26" i="7"/>
  <c r="S26" i="7"/>
  <c r="R26" i="7"/>
  <c r="Q26" i="7"/>
  <c r="B26" i="7" s="1"/>
  <c r="D26" i="7"/>
  <c r="Y25" i="7"/>
  <c r="X25" i="7"/>
  <c r="W25" i="7"/>
  <c r="V25" i="7"/>
  <c r="U25" i="7"/>
  <c r="T25" i="7"/>
  <c r="S25" i="7"/>
  <c r="R25" i="7"/>
  <c r="Q25" i="7"/>
  <c r="B25" i="7" s="1"/>
  <c r="D25" i="7"/>
  <c r="Y24" i="7"/>
  <c r="X24" i="7"/>
  <c r="W24" i="7"/>
  <c r="V24" i="7"/>
  <c r="U24" i="7"/>
  <c r="T24" i="7"/>
  <c r="S24" i="7"/>
  <c r="R24" i="7"/>
  <c r="Q24" i="7"/>
  <c r="B24" i="7" s="1"/>
  <c r="D24" i="7"/>
  <c r="Y23" i="7"/>
  <c r="X23" i="7"/>
  <c r="W23" i="7"/>
  <c r="V23" i="7"/>
  <c r="U23" i="7"/>
  <c r="T23" i="7"/>
  <c r="S23" i="7"/>
  <c r="R23" i="7"/>
  <c r="Q23" i="7"/>
  <c r="B23" i="7" s="1"/>
  <c r="D23" i="7"/>
  <c r="Y22" i="7"/>
  <c r="X22" i="7"/>
  <c r="W22" i="7"/>
  <c r="V22" i="7"/>
  <c r="U22" i="7"/>
  <c r="T22" i="7"/>
  <c r="S22" i="7"/>
  <c r="R22" i="7"/>
  <c r="Q22" i="7"/>
  <c r="B22" i="7" s="1"/>
  <c r="D22" i="7"/>
  <c r="Y21" i="7"/>
  <c r="X21" i="7"/>
  <c r="W21" i="7"/>
  <c r="V21" i="7"/>
  <c r="U21" i="7"/>
  <c r="T21" i="7"/>
  <c r="S21" i="7"/>
  <c r="R21" i="7"/>
  <c r="Q21" i="7"/>
  <c r="B21" i="7" s="1"/>
  <c r="D21" i="7"/>
  <c r="Y20" i="7"/>
  <c r="X20" i="7"/>
  <c r="W20" i="7"/>
  <c r="V20" i="7"/>
  <c r="U20" i="7"/>
  <c r="T20" i="7"/>
  <c r="S20" i="7"/>
  <c r="R20" i="7"/>
  <c r="Q20" i="7"/>
  <c r="B20" i="7" s="1"/>
  <c r="D20" i="7"/>
  <c r="Y19" i="7"/>
  <c r="X19" i="7"/>
  <c r="W19" i="7"/>
  <c r="V19" i="7"/>
  <c r="U19" i="7"/>
  <c r="T19" i="7"/>
  <c r="S19" i="7"/>
  <c r="R19" i="7"/>
  <c r="Q19" i="7"/>
  <c r="B19" i="7" s="1"/>
  <c r="D19" i="7"/>
  <c r="Y18" i="7"/>
  <c r="X18" i="7"/>
  <c r="W18" i="7"/>
  <c r="V18" i="7"/>
  <c r="U18" i="7"/>
  <c r="T18" i="7"/>
  <c r="S18" i="7"/>
  <c r="R18" i="7"/>
  <c r="Q18" i="7"/>
  <c r="B18" i="7" s="1"/>
  <c r="D18" i="7"/>
  <c r="Y17" i="7"/>
  <c r="X17" i="7"/>
  <c r="W17" i="7"/>
  <c r="V17" i="7"/>
  <c r="U17" i="7"/>
  <c r="T17" i="7"/>
  <c r="S17" i="7"/>
  <c r="R17" i="7"/>
  <c r="Q17" i="7"/>
  <c r="B17" i="7" s="1"/>
  <c r="D17" i="7"/>
  <c r="Y16" i="7"/>
  <c r="X16" i="7"/>
  <c r="W16" i="7"/>
  <c r="V16" i="7"/>
  <c r="U16" i="7"/>
  <c r="T16" i="7"/>
  <c r="S16" i="7"/>
  <c r="R16" i="7"/>
  <c r="Q16" i="7"/>
  <c r="B16" i="7" s="1"/>
  <c r="D16" i="7"/>
  <c r="Y15" i="7"/>
  <c r="X15" i="7"/>
  <c r="W15" i="7"/>
  <c r="V15" i="7"/>
  <c r="U15" i="7"/>
  <c r="T15" i="7"/>
  <c r="S15" i="7"/>
  <c r="R15" i="7"/>
  <c r="Q15" i="7"/>
  <c r="B15" i="7" s="1"/>
  <c r="D15" i="7"/>
  <c r="Y14" i="7"/>
  <c r="X14" i="7"/>
  <c r="W14" i="7"/>
  <c r="V14" i="7"/>
  <c r="U14" i="7"/>
  <c r="T14" i="7"/>
  <c r="S14" i="7"/>
  <c r="R14" i="7"/>
  <c r="Q14" i="7"/>
  <c r="B14" i="7" s="1"/>
  <c r="D14" i="7"/>
  <c r="Y13" i="7"/>
  <c r="X13" i="7"/>
  <c r="W13" i="7"/>
  <c r="V13" i="7"/>
  <c r="U13" i="7"/>
  <c r="T13" i="7"/>
  <c r="S13" i="7"/>
  <c r="R13" i="7"/>
  <c r="Q13" i="7"/>
  <c r="B13" i="7" s="1"/>
  <c r="D13" i="7"/>
  <c r="Y12" i="7"/>
  <c r="X12" i="7"/>
  <c r="W12" i="7"/>
  <c r="V12" i="7"/>
  <c r="U12" i="7"/>
  <c r="T12" i="7"/>
  <c r="S12" i="7"/>
  <c r="R12" i="7"/>
  <c r="Q12" i="7"/>
  <c r="B12" i="7" s="1"/>
  <c r="D12" i="7"/>
  <c r="Y11" i="7"/>
  <c r="X11" i="7"/>
  <c r="W11" i="7"/>
  <c r="V11" i="7"/>
  <c r="U11" i="7"/>
  <c r="T11" i="7"/>
  <c r="S11" i="7"/>
  <c r="R11" i="7"/>
  <c r="Q11" i="7"/>
  <c r="B11" i="7" s="1"/>
  <c r="D11" i="7"/>
  <c r="Y31" i="2"/>
  <c r="X31" i="2"/>
  <c r="W31" i="2"/>
  <c r="V31" i="2"/>
  <c r="U31" i="2"/>
  <c r="T31" i="2"/>
  <c r="S31" i="2"/>
  <c r="R31" i="2"/>
  <c r="Q31" i="2"/>
  <c r="B31" i="2" s="1"/>
  <c r="D31" i="2"/>
  <c r="Y30" i="2"/>
  <c r="X30" i="2"/>
  <c r="W30" i="2"/>
  <c r="V30" i="2"/>
  <c r="U30" i="2"/>
  <c r="T30" i="2"/>
  <c r="S30" i="2"/>
  <c r="R30" i="2"/>
  <c r="Q30" i="2"/>
  <c r="B30" i="2" s="1"/>
  <c r="D30" i="2"/>
  <c r="Y29" i="2"/>
  <c r="X29" i="2"/>
  <c r="W29" i="2"/>
  <c r="V29" i="2"/>
  <c r="U29" i="2"/>
  <c r="T29" i="2"/>
  <c r="S29" i="2"/>
  <c r="R29" i="2"/>
  <c r="Q29" i="2"/>
  <c r="B29" i="2" s="1"/>
  <c r="D29" i="2"/>
  <c r="Y28" i="2"/>
  <c r="X28" i="2"/>
  <c r="W28" i="2"/>
  <c r="V28" i="2"/>
  <c r="U28" i="2"/>
  <c r="T28" i="2"/>
  <c r="S28" i="2"/>
  <c r="R28" i="2"/>
  <c r="Q28" i="2"/>
  <c r="B28" i="2" s="1"/>
  <c r="D28" i="2"/>
  <c r="Y27" i="2"/>
  <c r="X27" i="2"/>
  <c r="W27" i="2"/>
  <c r="V27" i="2"/>
  <c r="U27" i="2"/>
  <c r="T27" i="2"/>
  <c r="S27" i="2"/>
  <c r="R27" i="2"/>
  <c r="Q27" i="2"/>
  <c r="B27" i="2" s="1"/>
  <c r="D27" i="2"/>
  <c r="Y26" i="2"/>
  <c r="X26" i="2"/>
  <c r="W26" i="2"/>
  <c r="V26" i="2"/>
  <c r="U26" i="2"/>
  <c r="T26" i="2"/>
  <c r="S26" i="2"/>
  <c r="R26" i="2"/>
  <c r="Q26" i="2"/>
  <c r="B26" i="2" s="1"/>
  <c r="D26" i="2"/>
  <c r="Y25" i="2"/>
  <c r="X25" i="2"/>
  <c r="W25" i="2"/>
  <c r="V25" i="2"/>
  <c r="U25" i="2"/>
  <c r="T25" i="2"/>
  <c r="S25" i="2"/>
  <c r="R25" i="2"/>
  <c r="Q25" i="2"/>
  <c r="B25" i="2" s="1"/>
  <c r="D25" i="2"/>
  <c r="Y24" i="2"/>
  <c r="X24" i="2"/>
  <c r="W24" i="2"/>
  <c r="V24" i="2"/>
  <c r="U24" i="2"/>
  <c r="T24" i="2"/>
  <c r="S24" i="2"/>
  <c r="R24" i="2"/>
  <c r="Q24" i="2"/>
  <c r="B24" i="2" s="1"/>
  <c r="D24" i="2"/>
  <c r="Y23" i="2"/>
  <c r="X23" i="2"/>
  <c r="W23" i="2"/>
  <c r="V23" i="2"/>
  <c r="U23" i="2"/>
  <c r="T23" i="2"/>
  <c r="S23" i="2"/>
  <c r="R23" i="2"/>
  <c r="Q23" i="2"/>
  <c r="B23" i="2" s="1"/>
  <c r="D23" i="2"/>
  <c r="Y22" i="2"/>
  <c r="X22" i="2"/>
  <c r="W22" i="2"/>
  <c r="V22" i="2"/>
  <c r="U22" i="2"/>
  <c r="T22" i="2"/>
  <c r="S22" i="2"/>
  <c r="R22" i="2"/>
  <c r="Q22" i="2"/>
  <c r="B22" i="2" s="1"/>
  <c r="D22" i="2"/>
  <c r="Y21" i="2"/>
  <c r="X21" i="2"/>
  <c r="W21" i="2"/>
  <c r="V21" i="2"/>
  <c r="U21" i="2"/>
  <c r="T21" i="2"/>
  <c r="S21" i="2"/>
  <c r="R21" i="2"/>
  <c r="Q21" i="2"/>
  <c r="B21" i="2" s="1"/>
  <c r="D21" i="2"/>
  <c r="Y20" i="2"/>
  <c r="X20" i="2"/>
  <c r="W20" i="2"/>
  <c r="V20" i="2"/>
  <c r="U20" i="2"/>
  <c r="T20" i="2"/>
  <c r="S20" i="2"/>
  <c r="R20" i="2"/>
  <c r="Q20" i="2"/>
  <c r="B20" i="2" s="1"/>
  <c r="D20" i="2"/>
  <c r="Y19" i="2"/>
  <c r="X19" i="2"/>
  <c r="W19" i="2"/>
  <c r="V19" i="2"/>
  <c r="U19" i="2"/>
  <c r="T19" i="2"/>
  <c r="S19" i="2"/>
  <c r="R19" i="2"/>
  <c r="Q19" i="2"/>
  <c r="B19" i="2" s="1"/>
  <c r="D19" i="2"/>
  <c r="Y18" i="2"/>
  <c r="X18" i="2"/>
  <c r="W18" i="2"/>
  <c r="V18" i="2"/>
  <c r="U18" i="2"/>
  <c r="T18" i="2"/>
  <c r="S18" i="2"/>
  <c r="R18" i="2"/>
  <c r="Q18" i="2"/>
  <c r="B18" i="2" s="1"/>
  <c r="D18" i="2"/>
  <c r="Y17" i="2"/>
  <c r="X17" i="2"/>
  <c r="W17" i="2"/>
  <c r="V17" i="2"/>
  <c r="U17" i="2"/>
  <c r="T17" i="2"/>
  <c r="S17" i="2"/>
  <c r="R17" i="2"/>
  <c r="Q17" i="2"/>
  <c r="B17" i="2" s="1"/>
  <c r="D17" i="2"/>
  <c r="Y16" i="2"/>
  <c r="X16" i="2"/>
  <c r="W16" i="2"/>
  <c r="V16" i="2"/>
  <c r="U16" i="2"/>
  <c r="T16" i="2"/>
  <c r="S16" i="2"/>
  <c r="R16" i="2"/>
  <c r="Q16" i="2"/>
  <c r="B16" i="2" s="1"/>
  <c r="D16" i="2"/>
  <c r="Y15" i="2"/>
  <c r="X15" i="2"/>
  <c r="W15" i="2"/>
  <c r="V15" i="2"/>
  <c r="U15" i="2"/>
  <c r="T15" i="2"/>
  <c r="S15" i="2"/>
  <c r="R15" i="2"/>
  <c r="Q15" i="2"/>
  <c r="B15" i="2" s="1"/>
  <c r="D15" i="2"/>
  <c r="Y14" i="2"/>
  <c r="X14" i="2"/>
  <c r="W14" i="2"/>
  <c r="V14" i="2"/>
  <c r="U14" i="2"/>
  <c r="T14" i="2"/>
  <c r="S14" i="2"/>
  <c r="R14" i="2"/>
  <c r="Q14" i="2"/>
  <c r="B14" i="2" s="1"/>
  <c r="D14" i="2"/>
  <c r="Y13" i="2"/>
  <c r="X13" i="2"/>
  <c r="W13" i="2"/>
  <c r="V13" i="2"/>
  <c r="U13" i="2"/>
  <c r="T13" i="2"/>
  <c r="S13" i="2"/>
  <c r="R13" i="2"/>
  <c r="Q13" i="2"/>
  <c r="B13" i="2" s="1"/>
  <c r="D13" i="2"/>
  <c r="Y12" i="2"/>
  <c r="X12" i="2"/>
  <c r="W12" i="2"/>
  <c r="V12" i="2"/>
  <c r="U12" i="2"/>
  <c r="T12" i="2"/>
  <c r="S12" i="2"/>
  <c r="R12" i="2"/>
  <c r="Q12" i="2"/>
  <c r="B12" i="2" s="1"/>
  <c r="D12" i="2"/>
  <c r="Y11" i="2"/>
  <c r="X11" i="2"/>
  <c r="W11" i="2"/>
  <c r="V11" i="2"/>
  <c r="U11" i="2"/>
  <c r="T11" i="2"/>
  <c r="S11" i="2"/>
  <c r="R11" i="2"/>
  <c r="Q11" i="2"/>
  <c r="B11" i="2" s="1"/>
  <c r="D11" i="2"/>
  <c r="E13" i="4" l="1"/>
  <c r="E22" i="2"/>
  <c r="E11" i="3"/>
  <c r="E17" i="3"/>
  <c r="E12" i="3"/>
  <c r="E19" i="5"/>
  <c r="E21" i="5"/>
  <c r="E24" i="2"/>
  <c r="E27" i="2"/>
  <c r="E20" i="7"/>
  <c r="E30" i="5"/>
  <c r="E15" i="7"/>
  <c r="E12" i="6"/>
  <c r="E14" i="6"/>
  <c r="E20" i="6"/>
  <c r="E22" i="6"/>
  <c r="E13" i="5"/>
  <c r="E17" i="2"/>
  <c r="E19" i="2"/>
  <c r="E19" i="3"/>
  <c r="E16" i="3"/>
  <c r="E26" i="7"/>
  <c r="E11" i="6"/>
  <c r="E15" i="6"/>
  <c r="E17" i="6"/>
  <c r="E19" i="6"/>
  <c r="E14" i="5"/>
  <c r="E24" i="5"/>
  <c r="E23" i="4"/>
  <c r="E29" i="4"/>
  <c r="E28" i="3"/>
  <c r="E21" i="2"/>
  <c r="E12" i="7"/>
  <c r="E16" i="7"/>
  <c r="E18" i="7"/>
  <c r="E20" i="4"/>
  <c r="E16" i="2"/>
  <c r="E18" i="5"/>
  <c r="E31" i="3"/>
  <c r="E15" i="4"/>
  <c r="E21" i="7"/>
  <c r="E17" i="4"/>
  <c r="E13" i="2"/>
  <c r="E17" i="5"/>
  <c r="E20" i="2"/>
  <c r="E15" i="3"/>
  <c r="E19" i="7"/>
  <c r="E25" i="6"/>
  <c r="E31" i="6"/>
  <c r="E12" i="4"/>
  <c r="E23" i="7"/>
  <c r="E16" i="5"/>
  <c r="E16" i="4"/>
  <c r="E18" i="4"/>
  <c r="E22" i="3"/>
  <c r="E18" i="6"/>
  <c r="E13" i="6"/>
  <c r="E26" i="6"/>
  <c r="E28" i="6"/>
  <c r="E30" i="6"/>
  <c r="E20" i="5"/>
  <c r="E22" i="4"/>
  <c r="E30" i="3"/>
  <c r="E11" i="5"/>
  <c r="E22" i="5"/>
  <c r="E24" i="4"/>
  <c r="E26" i="4"/>
  <c r="E28" i="4"/>
  <c r="E26" i="5"/>
  <c r="E30" i="4"/>
  <c r="E11" i="4"/>
  <c r="E15" i="5"/>
  <c r="E13" i="3"/>
  <c r="E17" i="7"/>
  <c r="E28" i="5"/>
  <c r="E23" i="2"/>
  <c r="E12" i="2"/>
  <c r="E29" i="2"/>
  <c r="E31" i="2"/>
  <c r="E27" i="7"/>
  <c r="E29" i="7"/>
  <c r="E31" i="7"/>
  <c r="E21" i="6"/>
  <c r="E21" i="3"/>
  <c r="E14" i="2"/>
  <c r="E14" i="7"/>
  <c r="E23" i="6"/>
  <c r="E19" i="4"/>
  <c r="E23" i="3"/>
  <c r="E25" i="3"/>
  <c r="E27" i="3"/>
  <c r="E25" i="2"/>
  <c r="E25" i="7"/>
  <c r="E27" i="6"/>
  <c r="E29" i="6"/>
  <c r="E21" i="4"/>
  <c r="E29" i="3"/>
  <c r="E12" i="5"/>
  <c r="E23" i="5"/>
  <c r="E25" i="4"/>
  <c r="E27" i="4"/>
  <c r="E18" i="2"/>
  <c r="E25" i="5"/>
  <c r="E27" i="5"/>
  <c r="E29" i="5"/>
  <c r="E31" i="4"/>
  <c r="E16" i="6"/>
  <c r="E31" i="5"/>
  <c r="E14" i="3"/>
  <c r="E14" i="4"/>
  <c r="E22" i="7"/>
  <c r="E26" i="2"/>
  <c r="E24" i="7"/>
  <c r="E18" i="3"/>
  <c r="E11" i="2"/>
  <c r="E28" i="2"/>
  <c r="E30" i="2"/>
  <c r="E11" i="7"/>
  <c r="E28" i="7"/>
  <c r="E30" i="7"/>
  <c r="E20" i="3"/>
  <c r="E15" i="2"/>
  <c r="E13" i="7"/>
  <c r="E24" i="6"/>
  <c r="E24" i="3"/>
  <c r="E26" i="3"/>
  <c r="D6" i="3" l="1"/>
  <c r="D7" i="3"/>
  <c r="D8" i="3"/>
  <c r="D9" i="3"/>
  <c r="D10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6" i="4"/>
  <c r="D7" i="4"/>
  <c r="D8" i="4"/>
  <c r="D9" i="4"/>
  <c r="D10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6" i="5"/>
  <c r="D7" i="5"/>
  <c r="D8" i="5"/>
  <c r="D9" i="5"/>
  <c r="D10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6" i="6"/>
  <c r="D7" i="6"/>
  <c r="D8" i="6"/>
  <c r="D9" i="6"/>
  <c r="D10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6" i="7"/>
  <c r="D7" i="7"/>
  <c r="D8" i="7"/>
  <c r="D9" i="7"/>
  <c r="D10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6" i="2"/>
  <c r="D7" i="2"/>
  <c r="D8" i="2"/>
  <c r="D9" i="2"/>
  <c r="D10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5" i="3"/>
  <c r="D5" i="4"/>
  <c r="D5" i="5"/>
  <c r="D5" i="6"/>
  <c r="D5" i="7"/>
  <c r="D5" i="2"/>
  <c r="Q6" i="7"/>
  <c r="B6" i="7" s="1"/>
  <c r="R6" i="7"/>
  <c r="S6" i="7"/>
  <c r="T6" i="7"/>
  <c r="U6" i="7"/>
  <c r="V6" i="7"/>
  <c r="W6" i="7"/>
  <c r="X6" i="7"/>
  <c r="Y6" i="7"/>
  <c r="Q7" i="7"/>
  <c r="B7" i="7" s="1"/>
  <c r="R7" i="7"/>
  <c r="S7" i="7"/>
  <c r="T7" i="7"/>
  <c r="U7" i="7"/>
  <c r="V7" i="7"/>
  <c r="W7" i="7"/>
  <c r="X7" i="7"/>
  <c r="Y7" i="7"/>
  <c r="Q8" i="7"/>
  <c r="B8" i="7" s="1"/>
  <c r="R8" i="7"/>
  <c r="S8" i="7"/>
  <c r="T8" i="7"/>
  <c r="U8" i="7"/>
  <c r="V8" i="7"/>
  <c r="W8" i="7"/>
  <c r="X8" i="7"/>
  <c r="Y8" i="7"/>
  <c r="Q9" i="7"/>
  <c r="B9" i="7" s="1"/>
  <c r="R9" i="7"/>
  <c r="S9" i="7"/>
  <c r="T9" i="7"/>
  <c r="U9" i="7"/>
  <c r="V9" i="7"/>
  <c r="W9" i="7"/>
  <c r="X9" i="7"/>
  <c r="Y9" i="7"/>
  <c r="Q10" i="7"/>
  <c r="B10" i="7" s="1"/>
  <c r="R10" i="7"/>
  <c r="S10" i="7"/>
  <c r="T10" i="7"/>
  <c r="U10" i="7"/>
  <c r="V10" i="7"/>
  <c r="W10" i="7"/>
  <c r="X10" i="7"/>
  <c r="Y10" i="7"/>
  <c r="Q32" i="7"/>
  <c r="B32" i="7" s="1"/>
  <c r="R32" i="7"/>
  <c r="S32" i="7"/>
  <c r="T32" i="7"/>
  <c r="U32" i="7"/>
  <c r="V32" i="7"/>
  <c r="W32" i="7"/>
  <c r="X32" i="7"/>
  <c r="Y32" i="7"/>
  <c r="Q33" i="7"/>
  <c r="B33" i="7" s="1"/>
  <c r="R33" i="7"/>
  <c r="S33" i="7"/>
  <c r="T33" i="7"/>
  <c r="U33" i="7"/>
  <c r="V33" i="7"/>
  <c r="W33" i="7"/>
  <c r="X33" i="7"/>
  <c r="Y33" i="7"/>
  <c r="Q34" i="7"/>
  <c r="B34" i="7" s="1"/>
  <c r="R34" i="7"/>
  <c r="S34" i="7"/>
  <c r="T34" i="7"/>
  <c r="U34" i="7"/>
  <c r="V34" i="7"/>
  <c r="W34" i="7"/>
  <c r="X34" i="7"/>
  <c r="Y34" i="7"/>
  <c r="Q35" i="7"/>
  <c r="B35" i="7" s="1"/>
  <c r="R35" i="7"/>
  <c r="S35" i="7"/>
  <c r="T35" i="7"/>
  <c r="U35" i="7"/>
  <c r="V35" i="7"/>
  <c r="W35" i="7"/>
  <c r="X35" i="7"/>
  <c r="Y35" i="7"/>
  <c r="Q36" i="7"/>
  <c r="B36" i="7" s="1"/>
  <c r="R36" i="7"/>
  <c r="S36" i="7"/>
  <c r="T36" i="7"/>
  <c r="U36" i="7"/>
  <c r="V36" i="7"/>
  <c r="W36" i="7"/>
  <c r="X36" i="7"/>
  <c r="Y36" i="7"/>
  <c r="Q37" i="7"/>
  <c r="B37" i="7" s="1"/>
  <c r="R37" i="7"/>
  <c r="S37" i="7"/>
  <c r="T37" i="7"/>
  <c r="U37" i="7"/>
  <c r="V37" i="7"/>
  <c r="W37" i="7"/>
  <c r="X37" i="7"/>
  <c r="Y37" i="7"/>
  <c r="Q38" i="7"/>
  <c r="B38" i="7" s="1"/>
  <c r="R38" i="7"/>
  <c r="S38" i="7"/>
  <c r="T38" i="7"/>
  <c r="U38" i="7"/>
  <c r="V38" i="7"/>
  <c r="W38" i="7"/>
  <c r="X38" i="7"/>
  <c r="Y38" i="7"/>
  <c r="Q39" i="7"/>
  <c r="B39" i="7" s="1"/>
  <c r="R39" i="7"/>
  <c r="S39" i="7"/>
  <c r="T39" i="7"/>
  <c r="U39" i="7"/>
  <c r="V39" i="7"/>
  <c r="W39" i="7"/>
  <c r="X39" i="7"/>
  <c r="Y39" i="7"/>
  <c r="Q40" i="7"/>
  <c r="B40" i="7" s="1"/>
  <c r="R40" i="7"/>
  <c r="S40" i="7"/>
  <c r="T40" i="7"/>
  <c r="U40" i="7"/>
  <c r="V40" i="7"/>
  <c r="W40" i="7"/>
  <c r="X40" i="7"/>
  <c r="Y40" i="7"/>
  <c r="Q41" i="7"/>
  <c r="B41" i="7" s="1"/>
  <c r="R41" i="7"/>
  <c r="S41" i="7"/>
  <c r="T41" i="7"/>
  <c r="U41" i="7"/>
  <c r="V41" i="7"/>
  <c r="W41" i="7"/>
  <c r="X41" i="7"/>
  <c r="Y41" i="7"/>
  <c r="Q42" i="7"/>
  <c r="B42" i="7" s="1"/>
  <c r="R42" i="7"/>
  <c r="S42" i="7"/>
  <c r="T42" i="7"/>
  <c r="U42" i="7"/>
  <c r="V42" i="7"/>
  <c r="W42" i="7"/>
  <c r="X42" i="7"/>
  <c r="Y42" i="7"/>
  <c r="Q43" i="7"/>
  <c r="B43" i="7" s="1"/>
  <c r="R43" i="7"/>
  <c r="S43" i="7"/>
  <c r="T43" i="7"/>
  <c r="U43" i="7"/>
  <c r="V43" i="7"/>
  <c r="W43" i="7"/>
  <c r="X43" i="7"/>
  <c r="Y43" i="7"/>
  <c r="Q44" i="7"/>
  <c r="B44" i="7" s="1"/>
  <c r="R44" i="7"/>
  <c r="S44" i="7"/>
  <c r="T44" i="7"/>
  <c r="U44" i="7"/>
  <c r="V44" i="7"/>
  <c r="W44" i="7"/>
  <c r="X44" i="7"/>
  <c r="Y44" i="7"/>
  <c r="Q45" i="7"/>
  <c r="B45" i="7" s="1"/>
  <c r="R45" i="7"/>
  <c r="S45" i="7"/>
  <c r="T45" i="7"/>
  <c r="U45" i="7"/>
  <c r="V45" i="7"/>
  <c r="W45" i="7"/>
  <c r="X45" i="7"/>
  <c r="Y45" i="7"/>
  <c r="Q46" i="7"/>
  <c r="B46" i="7" s="1"/>
  <c r="R46" i="7"/>
  <c r="S46" i="7"/>
  <c r="T46" i="7"/>
  <c r="U46" i="7"/>
  <c r="V46" i="7"/>
  <c r="W46" i="7"/>
  <c r="X46" i="7"/>
  <c r="Y46" i="7"/>
  <c r="R5" i="7"/>
  <c r="S5" i="7"/>
  <c r="T5" i="7"/>
  <c r="U5" i="7"/>
  <c r="V5" i="7"/>
  <c r="W5" i="7"/>
  <c r="X5" i="7"/>
  <c r="Y5" i="7"/>
  <c r="Q5" i="7"/>
  <c r="B5" i="7" s="1"/>
  <c r="Q6" i="6"/>
  <c r="B6" i="6" s="1"/>
  <c r="R6" i="6"/>
  <c r="S6" i="6"/>
  <c r="T6" i="6"/>
  <c r="U6" i="6"/>
  <c r="V6" i="6"/>
  <c r="W6" i="6"/>
  <c r="X6" i="6"/>
  <c r="Y6" i="6"/>
  <c r="Q7" i="6"/>
  <c r="B7" i="6" s="1"/>
  <c r="R7" i="6"/>
  <c r="S7" i="6"/>
  <c r="T7" i="6"/>
  <c r="U7" i="6"/>
  <c r="V7" i="6"/>
  <c r="W7" i="6"/>
  <c r="X7" i="6"/>
  <c r="Y7" i="6"/>
  <c r="Q8" i="6"/>
  <c r="B8" i="6" s="1"/>
  <c r="R8" i="6"/>
  <c r="S8" i="6"/>
  <c r="T8" i="6"/>
  <c r="U8" i="6"/>
  <c r="V8" i="6"/>
  <c r="W8" i="6"/>
  <c r="X8" i="6"/>
  <c r="Y8" i="6"/>
  <c r="Q9" i="6"/>
  <c r="B9" i="6" s="1"/>
  <c r="R9" i="6"/>
  <c r="S9" i="6"/>
  <c r="T9" i="6"/>
  <c r="U9" i="6"/>
  <c r="V9" i="6"/>
  <c r="W9" i="6"/>
  <c r="X9" i="6"/>
  <c r="Y9" i="6"/>
  <c r="Q10" i="6"/>
  <c r="B10" i="6" s="1"/>
  <c r="R10" i="6"/>
  <c r="S10" i="6"/>
  <c r="T10" i="6"/>
  <c r="U10" i="6"/>
  <c r="V10" i="6"/>
  <c r="W10" i="6"/>
  <c r="X10" i="6"/>
  <c r="Y10" i="6"/>
  <c r="Q32" i="6"/>
  <c r="B32" i="6" s="1"/>
  <c r="R32" i="6"/>
  <c r="S32" i="6"/>
  <c r="T32" i="6"/>
  <c r="U32" i="6"/>
  <c r="V32" i="6"/>
  <c r="W32" i="6"/>
  <c r="X32" i="6"/>
  <c r="Y32" i="6"/>
  <c r="Q33" i="6"/>
  <c r="B33" i="6" s="1"/>
  <c r="R33" i="6"/>
  <c r="S33" i="6"/>
  <c r="T33" i="6"/>
  <c r="U33" i="6"/>
  <c r="V33" i="6"/>
  <c r="W33" i="6"/>
  <c r="X33" i="6"/>
  <c r="Y33" i="6"/>
  <c r="Q34" i="6"/>
  <c r="B34" i="6" s="1"/>
  <c r="R34" i="6"/>
  <c r="S34" i="6"/>
  <c r="T34" i="6"/>
  <c r="U34" i="6"/>
  <c r="V34" i="6"/>
  <c r="W34" i="6"/>
  <c r="X34" i="6"/>
  <c r="Y34" i="6"/>
  <c r="Q35" i="6"/>
  <c r="B35" i="6" s="1"/>
  <c r="R35" i="6"/>
  <c r="S35" i="6"/>
  <c r="T35" i="6"/>
  <c r="U35" i="6"/>
  <c r="V35" i="6"/>
  <c r="W35" i="6"/>
  <c r="X35" i="6"/>
  <c r="Y35" i="6"/>
  <c r="Q36" i="6"/>
  <c r="B36" i="6" s="1"/>
  <c r="R36" i="6"/>
  <c r="S36" i="6"/>
  <c r="T36" i="6"/>
  <c r="U36" i="6"/>
  <c r="V36" i="6"/>
  <c r="W36" i="6"/>
  <c r="X36" i="6"/>
  <c r="Y36" i="6"/>
  <c r="Q37" i="6"/>
  <c r="B37" i="6" s="1"/>
  <c r="R37" i="6"/>
  <c r="S37" i="6"/>
  <c r="T37" i="6"/>
  <c r="U37" i="6"/>
  <c r="V37" i="6"/>
  <c r="W37" i="6"/>
  <c r="X37" i="6"/>
  <c r="Y37" i="6"/>
  <c r="Q38" i="6"/>
  <c r="B38" i="6" s="1"/>
  <c r="R38" i="6"/>
  <c r="S38" i="6"/>
  <c r="T38" i="6"/>
  <c r="U38" i="6"/>
  <c r="V38" i="6"/>
  <c r="W38" i="6"/>
  <c r="X38" i="6"/>
  <c r="Y38" i="6"/>
  <c r="Q39" i="6"/>
  <c r="B39" i="6" s="1"/>
  <c r="R39" i="6"/>
  <c r="S39" i="6"/>
  <c r="T39" i="6"/>
  <c r="U39" i="6"/>
  <c r="V39" i="6"/>
  <c r="W39" i="6"/>
  <c r="X39" i="6"/>
  <c r="Y39" i="6"/>
  <c r="Q40" i="6"/>
  <c r="B40" i="6" s="1"/>
  <c r="R40" i="6"/>
  <c r="S40" i="6"/>
  <c r="T40" i="6"/>
  <c r="U40" i="6"/>
  <c r="V40" i="6"/>
  <c r="W40" i="6"/>
  <c r="X40" i="6"/>
  <c r="Y40" i="6"/>
  <c r="Q41" i="6"/>
  <c r="B41" i="6" s="1"/>
  <c r="R41" i="6"/>
  <c r="S41" i="6"/>
  <c r="T41" i="6"/>
  <c r="U41" i="6"/>
  <c r="V41" i="6"/>
  <c r="W41" i="6"/>
  <c r="X41" i="6"/>
  <c r="Y41" i="6"/>
  <c r="Q42" i="6"/>
  <c r="B42" i="6" s="1"/>
  <c r="R42" i="6"/>
  <c r="S42" i="6"/>
  <c r="T42" i="6"/>
  <c r="U42" i="6"/>
  <c r="V42" i="6"/>
  <c r="W42" i="6"/>
  <c r="X42" i="6"/>
  <c r="Y42" i="6"/>
  <c r="Q43" i="6"/>
  <c r="B43" i="6" s="1"/>
  <c r="R43" i="6"/>
  <c r="S43" i="6"/>
  <c r="T43" i="6"/>
  <c r="U43" i="6"/>
  <c r="V43" i="6"/>
  <c r="W43" i="6"/>
  <c r="X43" i="6"/>
  <c r="Y43" i="6"/>
  <c r="Q44" i="6"/>
  <c r="B44" i="6" s="1"/>
  <c r="R44" i="6"/>
  <c r="S44" i="6"/>
  <c r="T44" i="6"/>
  <c r="U44" i="6"/>
  <c r="V44" i="6"/>
  <c r="W44" i="6"/>
  <c r="X44" i="6"/>
  <c r="Y44" i="6"/>
  <c r="Q45" i="6"/>
  <c r="B45" i="6" s="1"/>
  <c r="R45" i="6"/>
  <c r="S45" i="6"/>
  <c r="T45" i="6"/>
  <c r="U45" i="6"/>
  <c r="V45" i="6"/>
  <c r="W45" i="6"/>
  <c r="X45" i="6"/>
  <c r="Y45" i="6"/>
  <c r="Q46" i="6"/>
  <c r="B46" i="6" s="1"/>
  <c r="R46" i="6"/>
  <c r="S46" i="6"/>
  <c r="T46" i="6"/>
  <c r="U46" i="6"/>
  <c r="V46" i="6"/>
  <c r="W46" i="6"/>
  <c r="X46" i="6"/>
  <c r="Y46" i="6"/>
  <c r="R5" i="6"/>
  <c r="S5" i="6"/>
  <c r="T5" i="6"/>
  <c r="U5" i="6"/>
  <c r="V5" i="6"/>
  <c r="W5" i="6"/>
  <c r="X5" i="6"/>
  <c r="Y5" i="6"/>
  <c r="Q5" i="6"/>
  <c r="B5" i="6" s="1"/>
  <c r="Q6" i="5"/>
  <c r="B6" i="5" s="1"/>
  <c r="R6" i="5"/>
  <c r="S6" i="5"/>
  <c r="T6" i="5"/>
  <c r="U6" i="5"/>
  <c r="V6" i="5"/>
  <c r="W6" i="5"/>
  <c r="X6" i="5"/>
  <c r="Y6" i="5"/>
  <c r="Q7" i="5"/>
  <c r="B7" i="5" s="1"/>
  <c r="R7" i="5"/>
  <c r="S7" i="5"/>
  <c r="T7" i="5"/>
  <c r="U7" i="5"/>
  <c r="V7" i="5"/>
  <c r="W7" i="5"/>
  <c r="X7" i="5"/>
  <c r="Y7" i="5"/>
  <c r="Q8" i="5"/>
  <c r="B8" i="5" s="1"/>
  <c r="R8" i="5"/>
  <c r="S8" i="5"/>
  <c r="T8" i="5"/>
  <c r="U8" i="5"/>
  <c r="V8" i="5"/>
  <c r="W8" i="5"/>
  <c r="X8" i="5"/>
  <c r="Y8" i="5"/>
  <c r="Q9" i="5"/>
  <c r="B9" i="5" s="1"/>
  <c r="R9" i="5"/>
  <c r="S9" i="5"/>
  <c r="T9" i="5"/>
  <c r="U9" i="5"/>
  <c r="V9" i="5"/>
  <c r="W9" i="5"/>
  <c r="X9" i="5"/>
  <c r="Y9" i="5"/>
  <c r="Q10" i="5"/>
  <c r="B10" i="5" s="1"/>
  <c r="R10" i="5"/>
  <c r="S10" i="5"/>
  <c r="T10" i="5"/>
  <c r="U10" i="5"/>
  <c r="V10" i="5"/>
  <c r="W10" i="5"/>
  <c r="X10" i="5"/>
  <c r="Y10" i="5"/>
  <c r="Q32" i="5"/>
  <c r="B32" i="5" s="1"/>
  <c r="R32" i="5"/>
  <c r="S32" i="5"/>
  <c r="T32" i="5"/>
  <c r="U32" i="5"/>
  <c r="V32" i="5"/>
  <c r="W32" i="5"/>
  <c r="X32" i="5"/>
  <c r="Y32" i="5"/>
  <c r="Q33" i="5"/>
  <c r="B33" i="5" s="1"/>
  <c r="R33" i="5"/>
  <c r="S33" i="5"/>
  <c r="T33" i="5"/>
  <c r="U33" i="5"/>
  <c r="V33" i="5"/>
  <c r="W33" i="5"/>
  <c r="X33" i="5"/>
  <c r="Y33" i="5"/>
  <c r="Q34" i="5"/>
  <c r="B34" i="5" s="1"/>
  <c r="R34" i="5"/>
  <c r="S34" i="5"/>
  <c r="T34" i="5"/>
  <c r="U34" i="5"/>
  <c r="V34" i="5"/>
  <c r="W34" i="5"/>
  <c r="X34" i="5"/>
  <c r="Y34" i="5"/>
  <c r="Q35" i="5"/>
  <c r="B35" i="5" s="1"/>
  <c r="R35" i="5"/>
  <c r="S35" i="5"/>
  <c r="T35" i="5"/>
  <c r="U35" i="5"/>
  <c r="V35" i="5"/>
  <c r="W35" i="5"/>
  <c r="X35" i="5"/>
  <c r="Y35" i="5"/>
  <c r="Q36" i="5"/>
  <c r="B36" i="5" s="1"/>
  <c r="R36" i="5"/>
  <c r="S36" i="5"/>
  <c r="T36" i="5"/>
  <c r="U36" i="5"/>
  <c r="V36" i="5"/>
  <c r="W36" i="5"/>
  <c r="X36" i="5"/>
  <c r="Y36" i="5"/>
  <c r="Q37" i="5"/>
  <c r="B37" i="5" s="1"/>
  <c r="R37" i="5"/>
  <c r="S37" i="5"/>
  <c r="T37" i="5"/>
  <c r="U37" i="5"/>
  <c r="V37" i="5"/>
  <c r="W37" i="5"/>
  <c r="X37" i="5"/>
  <c r="Y37" i="5"/>
  <c r="Q38" i="5"/>
  <c r="B38" i="5" s="1"/>
  <c r="R38" i="5"/>
  <c r="S38" i="5"/>
  <c r="T38" i="5"/>
  <c r="U38" i="5"/>
  <c r="V38" i="5"/>
  <c r="W38" i="5"/>
  <c r="X38" i="5"/>
  <c r="Y38" i="5"/>
  <c r="Q39" i="5"/>
  <c r="B39" i="5" s="1"/>
  <c r="R39" i="5"/>
  <c r="S39" i="5"/>
  <c r="T39" i="5"/>
  <c r="U39" i="5"/>
  <c r="V39" i="5"/>
  <c r="W39" i="5"/>
  <c r="X39" i="5"/>
  <c r="Y39" i="5"/>
  <c r="Q40" i="5"/>
  <c r="B40" i="5" s="1"/>
  <c r="R40" i="5"/>
  <c r="S40" i="5"/>
  <c r="T40" i="5"/>
  <c r="U40" i="5"/>
  <c r="V40" i="5"/>
  <c r="W40" i="5"/>
  <c r="X40" i="5"/>
  <c r="Y40" i="5"/>
  <c r="Q41" i="5"/>
  <c r="B41" i="5" s="1"/>
  <c r="R41" i="5"/>
  <c r="S41" i="5"/>
  <c r="T41" i="5"/>
  <c r="U41" i="5"/>
  <c r="V41" i="5"/>
  <c r="W41" i="5"/>
  <c r="X41" i="5"/>
  <c r="Y41" i="5"/>
  <c r="Q42" i="5"/>
  <c r="B42" i="5" s="1"/>
  <c r="R42" i="5"/>
  <c r="S42" i="5"/>
  <c r="T42" i="5"/>
  <c r="U42" i="5"/>
  <c r="V42" i="5"/>
  <c r="W42" i="5"/>
  <c r="X42" i="5"/>
  <c r="Y42" i="5"/>
  <c r="Q43" i="5"/>
  <c r="B43" i="5" s="1"/>
  <c r="R43" i="5"/>
  <c r="S43" i="5"/>
  <c r="T43" i="5"/>
  <c r="U43" i="5"/>
  <c r="V43" i="5"/>
  <c r="W43" i="5"/>
  <c r="X43" i="5"/>
  <c r="Y43" i="5"/>
  <c r="Q44" i="5"/>
  <c r="B44" i="5" s="1"/>
  <c r="R44" i="5"/>
  <c r="S44" i="5"/>
  <c r="T44" i="5"/>
  <c r="U44" i="5"/>
  <c r="V44" i="5"/>
  <c r="W44" i="5"/>
  <c r="X44" i="5"/>
  <c r="Y44" i="5"/>
  <c r="Q45" i="5"/>
  <c r="B45" i="5" s="1"/>
  <c r="R45" i="5"/>
  <c r="S45" i="5"/>
  <c r="T45" i="5"/>
  <c r="U45" i="5"/>
  <c r="V45" i="5"/>
  <c r="W45" i="5"/>
  <c r="X45" i="5"/>
  <c r="Y45" i="5"/>
  <c r="Q46" i="5"/>
  <c r="B46" i="5" s="1"/>
  <c r="R46" i="5"/>
  <c r="S46" i="5"/>
  <c r="T46" i="5"/>
  <c r="U46" i="5"/>
  <c r="V46" i="5"/>
  <c r="W46" i="5"/>
  <c r="X46" i="5"/>
  <c r="Y46" i="5"/>
  <c r="R5" i="5"/>
  <c r="S5" i="5"/>
  <c r="T5" i="5"/>
  <c r="U5" i="5"/>
  <c r="V5" i="5"/>
  <c r="W5" i="5"/>
  <c r="X5" i="5"/>
  <c r="Y5" i="5"/>
  <c r="Q5" i="5"/>
  <c r="B5" i="5" s="1"/>
  <c r="Q6" i="4"/>
  <c r="B6" i="4" s="1"/>
  <c r="R6" i="4"/>
  <c r="S6" i="4"/>
  <c r="T6" i="4"/>
  <c r="U6" i="4"/>
  <c r="V6" i="4"/>
  <c r="W6" i="4"/>
  <c r="X6" i="4"/>
  <c r="Y6" i="4"/>
  <c r="Q7" i="4"/>
  <c r="B7" i="4" s="1"/>
  <c r="R7" i="4"/>
  <c r="S7" i="4"/>
  <c r="T7" i="4"/>
  <c r="U7" i="4"/>
  <c r="V7" i="4"/>
  <c r="W7" i="4"/>
  <c r="X7" i="4"/>
  <c r="Y7" i="4"/>
  <c r="Q8" i="4"/>
  <c r="B8" i="4" s="1"/>
  <c r="R8" i="4"/>
  <c r="S8" i="4"/>
  <c r="T8" i="4"/>
  <c r="U8" i="4"/>
  <c r="V8" i="4"/>
  <c r="W8" i="4"/>
  <c r="X8" i="4"/>
  <c r="Y8" i="4"/>
  <c r="Q9" i="4"/>
  <c r="B9" i="4" s="1"/>
  <c r="R9" i="4"/>
  <c r="S9" i="4"/>
  <c r="T9" i="4"/>
  <c r="U9" i="4"/>
  <c r="V9" i="4"/>
  <c r="W9" i="4"/>
  <c r="X9" i="4"/>
  <c r="Y9" i="4"/>
  <c r="Q10" i="4"/>
  <c r="B10" i="4" s="1"/>
  <c r="R10" i="4"/>
  <c r="S10" i="4"/>
  <c r="T10" i="4"/>
  <c r="U10" i="4"/>
  <c r="V10" i="4"/>
  <c r="W10" i="4"/>
  <c r="X10" i="4"/>
  <c r="Y10" i="4"/>
  <c r="Q32" i="4"/>
  <c r="B32" i="4" s="1"/>
  <c r="R32" i="4"/>
  <c r="S32" i="4"/>
  <c r="T32" i="4"/>
  <c r="U32" i="4"/>
  <c r="V32" i="4"/>
  <c r="W32" i="4"/>
  <c r="X32" i="4"/>
  <c r="Y32" i="4"/>
  <c r="Q33" i="4"/>
  <c r="B33" i="4" s="1"/>
  <c r="R33" i="4"/>
  <c r="S33" i="4"/>
  <c r="T33" i="4"/>
  <c r="U33" i="4"/>
  <c r="V33" i="4"/>
  <c r="W33" i="4"/>
  <c r="X33" i="4"/>
  <c r="Y33" i="4"/>
  <c r="Q34" i="4"/>
  <c r="B34" i="4" s="1"/>
  <c r="R34" i="4"/>
  <c r="S34" i="4"/>
  <c r="T34" i="4"/>
  <c r="U34" i="4"/>
  <c r="V34" i="4"/>
  <c r="W34" i="4"/>
  <c r="X34" i="4"/>
  <c r="Y34" i="4"/>
  <c r="Q35" i="4"/>
  <c r="B35" i="4" s="1"/>
  <c r="R35" i="4"/>
  <c r="S35" i="4"/>
  <c r="T35" i="4"/>
  <c r="U35" i="4"/>
  <c r="V35" i="4"/>
  <c r="W35" i="4"/>
  <c r="X35" i="4"/>
  <c r="Y35" i="4"/>
  <c r="Q36" i="4"/>
  <c r="B36" i="4" s="1"/>
  <c r="R36" i="4"/>
  <c r="S36" i="4"/>
  <c r="T36" i="4"/>
  <c r="U36" i="4"/>
  <c r="V36" i="4"/>
  <c r="W36" i="4"/>
  <c r="X36" i="4"/>
  <c r="Y36" i="4"/>
  <c r="Q37" i="4"/>
  <c r="B37" i="4" s="1"/>
  <c r="R37" i="4"/>
  <c r="S37" i="4"/>
  <c r="T37" i="4"/>
  <c r="U37" i="4"/>
  <c r="V37" i="4"/>
  <c r="W37" i="4"/>
  <c r="X37" i="4"/>
  <c r="Y37" i="4"/>
  <c r="Q38" i="4"/>
  <c r="B38" i="4" s="1"/>
  <c r="R38" i="4"/>
  <c r="S38" i="4"/>
  <c r="T38" i="4"/>
  <c r="U38" i="4"/>
  <c r="V38" i="4"/>
  <c r="W38" i="4"/>
  <c r="X38" i="4"/>
  <c r="Y38" i="4"/>
  <c r="Q39" i="4"/>
  <c r="B39" i="4" s="1"/>
  <c r="R39" i="4"/>
  <c r="S39" i="4"/>
  <c r="T39" i="4"/>
  <c r="U39" i="4"/>
  <c r="V39" i="4"/>
  <c r="W39" i="4"/>
  <c r="X39" i="4"/>
  <c r="Y39" i="4"/>
  <c r="Q40" i="4"/>
  <c r="B40" i="4" s="1"/>
  <c r="R40" i="4"/>
  <c r="S40" i="4"/>
  <c r="T40" i="4"/>
  <c r="U40" i="4"/>
  <c r="V40" i="4"/>
  <c r="W40" i="4"/>
  <c r="X40" i="4"/>
  <c r="Y40" i="4"/>
  <c r="Q41" i="4"/>
  <c r="B41" i="4" s="1"/>
  <c r="R41" i="4"/>
  <c r="S41" i="4"/>
  <c r="T41" i="4"/>
  <c r="U41" i="4"/>
  <c r="V41" i="4"/>
  <c r="W41" i="4"/>
  <c r="X41" i="4"/>
  <c r="Y41" i="4"/>
  <c r="Q42" i="4"/>
  <c r="B42" i="4" s="1"/>
  <c r="R42" i="4"/>
  <c r="S42" i="4"/>
  <c r="T42" i="4"/>
  <c r="U42" i="4"/>
  <c r="V42" i="4"/>
  <c r="W42" i="4"/>
  <c r="X42" i="4"/>
  <c r="Y42" i="4"/>
  <c r="Q43" i="4"/>
  <c r="B43" i="4" s="1"/>
  <c r="R43" i="4"/>
  <c r="S43" i="4"/>
  <c r="T43" i="4"/>
  <c r="U43" i="4"/>
  <c r="V43" i="4"/>
  <c r="W43" i="4"/>
  <c r="X43" i="4"/>
  <c r="Y43" i="4"/>
  <c r="Q44" i="4"/>
  <c r="B44" i="4" s="1"/>
  <c r="R44" i="4"/>
  <c r="S44" i="4"/>
  <c r="T44" i="4"/>
  <c r="U44" i="4"/>
  <c r="V44" i="4"/>
  <c r="W44" i="4"/>
  <c r="X44" i="4"/>
  <c r="Y44" i="4"/>
  <c r="Q45" i="4"/>
  <c r="B45" i="4" s="1"/>
  <c r="R45" i="4"/>
  <c r="S45" i="4"/>
  <c r="T45" i="4"/>
  <c r="U45" i="4"/>
  <c r="V45" i="4"/>
  <c r="W45" i="4"/>
  <c r="X45" i="4"/>
  <c r="Y45" i="4"/>
  <c r="Q46" i="4"/>
  <c r="B46" i="4" s="1"/>
  <c r="R46" i="4"/>
  <c r="S46" i="4"/>
  <c r="T46" i="4"/>
  <c r="U46" i="4"/>
  <c r="V46" i="4"/>
  <c r="W46" i="4"/>
  <c r="X46" i="4"/>
  <c r="Y46" i="4"/>
  <c r="R5" i="4"/>
  <c r="S5" i="4"/>
  <c r="T5" i="4"/>
  <c r="U5" i="4"/>
  <c r="V5" i="4"/>
  <c r="W5" i="4"/>
  <c r="X5" i="4"/>
  <c r="Y5" i="4"/>
  <c r="Q5" i="4"/>
  <c r="B5" i="4" s="1"/>
  <c r="Q6" i="3"/>
  <c r="B6" i="3" s="1"/>
  <c r="R6" i="3"/>
  <c r="S6" i="3"/>
  <c r="T6" i="3"/>
  <c r="U6" i="3"/>
  <c r="V6" i="3"/>
  <c r="W6" i="3"/>
  <c r="X6" i="3"/>
  <c r="Y6" i="3"/>
  <c r="Q7" i="3"/>
  <c r="B7" i="3" s="1"/>
  <c r="R7" i="3"/>
  <c r="S7" i="3"/>
  <c r="T7" i="3"/>
  <c r="U7" i="3"/>
  <c r="V7" i="3"/>
  <c r="W7" i="3"/>
  <c r="X7" i="3"/>
  <c r="Y7" i="3"/>
  <c r="Q8" i="3"/>
  <c r="B8" i="3" s="1"/>
  <c r="R8" i="3"/>
  <c r="S8" i="3"/>
  <c r="T8" i="3"/>
  <c r="U8" i="3"/>
  <c r="V8" i="3"/>
  <c r="W8" i="3"/>
  <c r="X8" i="3"/>
  <c r="Y8" i="3"/>
  <c r="Q9" i="3"/>
  <c r="B9" i="3" s="1"/>
  <c r="R9" i="3"/>
  <c r="S9" i="3"/>
  <c r="T9" i="3"/>
  <c r="U9" i="3"/>
  <c r="V9" i="3"/>
  <c r="W9" i="3"/>
  <c r="X9" i="3"/>
  <c r="Y9" i="3"/>
  <c r="Q10" i="3"/>
  <c r="B10" i="3" s="1"/>
  <c r="R10" i="3"/>
  <c r="S10" i="3"/>
  <c r="T10" i="3"/>
  <c r="U10" i="3"/>
  <c r="V10" i="3"/>
  <c r="W10" i="3"/>
  <c r="X10" i="3"/>
  <c r="Y10" i="3"/>
  <c r="Q32" i="3"/>
  <c r="B32" i="3" s="1"/>
  <c r="R32" i="3"/>
  <c r="S32" i="3"/>
  <c r="T32" i="3"/>
  <c r="U32" i="3"/>
  <c r="V32" i="3"/>
  <c r="W32" i="3"/>
  <c r="X32" i="3"/>
  <c r="Y32" i="3"/>
  <c r="Q33" i="3"/>
  <c r="B33" i="3" s="1"/>
  <c r="R33" i="3"/>
  <c r="S33" i="3"/>
  <c r="T33" i="3"/>
  <c r="U33" i="3"/>
  <c r="V33" i="3"/>
  <c r="W33" i="3"/>
  <c r="X33" i="3"/>
  <c r="Y33" i="3"/>
  <c r="Q34" i="3"/>
  <c r="B34" i="3" s="1"/>
  <c r="R34" i="3"/>
  <c r="S34" i="3"/>
  <c r="T34" i="3"/>
  <c r="U34" i="3"/>
  <c r="V34" i="3"/>
  <c r="W34" i="3"/>
  <c r="X34" i="3"/>
  <c r="Y34" i="3"/>
  <c r="Q35" i="3"/>
  <c r="B35" i="3" s="1"/>
  <c r="R35" i="3"/>
  <c r="S35" i="3"/>
  <c r="T35" i="3"/>
  <c r="U35" i="3"/>
  <c r="V35" i="3"/>
  <c r="W35" i="3"/>
  <c r="X35" i="3"/>
  <c r="Y35" i="3"/>
  <c r="Q36" i="3"/>
  <c r="B36" i="3" s="1"/>
  <c r="R36" i="3"/>
  <c r="S36" i="3"/>
  <c r="T36" i="3"/>
  <c r="U36" i="3"/>
  <c r="V36" i="3"/>
  <c r="W36" i="3"/>
  <c r="X36" i="3"/>
  <c r="Y36" i="3"/>
  <c r="Q37" i="3"/>
  <c r="B37" i="3" s="1"/>
  <c r="R37" i="3"/>
  <c r="S37" i="3"/>
  <c r="T37" i="3"/>
  <c r="U37" i="3"/>
  <c r="V37" i="3"/>
  <c r="W37" i="3"/>
  <c r="X37" i="3"/>
  <c r="Y37" i="3"/>
  <c r="Q38" i="3"/>
  <c r="B38" i="3" s="1"/>
  <c r="R38" i="3"/>
  <c r="S38" i="3"/>
  <c r="T38" i="3"/>
  <c r="U38" i="3"/>
  <c r="V38" i="3"/>
  <c r="W38" i="3"/>
  <c r="X38" i="3"/>
  <c r="Y38" i="3"/>
  <c r="Q39" i="3"/>
  <c r="B39" i="3" s="1"/>
  <c r="R39" i="3"/>
  <c r="S39" i="3"/>
  <c r="T39" i="3"/>
  <c r="U39" i="3"/>
  <c r="V39" i="3"/>
  <c r="W39" i="3"/>
  <c r="X39" i="3"/>
  <c r="Y39" i="3"/>
  <c r="Q40" i="3"/>
  <c r="B40" i="3" s="1"/>
  <c r="R40" i="3"/>
  <c r="S40" i="3"/>
  <c r="T40" i="3"/>
  <c r="U40" i="3"/>
  <c r="V40" i="3"/>
  <c r="W40" i="3"/>
  <c r="X40" i="3"/>
  <c r="Y40" i="3"/>
  <c r="Q41" i="3"/>
  <c r="B41" i="3" s="1"/>
  <c r="R41" i="3"/>
  <c r="S41" i="3"/>
  <c r="T41" i="3"/>
  <c r="U41" i="3"/>
  <c r="V41" i="3"/>
  <c r="W41" i="3"/>
  <c r="X41" i="3"/>
  <c r="Y41" i="3"/>
  <c r="Q42" i="3"/>
  <c r="B42" i="3" s="1"/>
  <c r="R42" i="3"/>
  <c r="S42" i="3"/>
  <c r="T42" i="3"/>
  <c r="U42" i="3"/>
  <c r="V42" i="3"/>
  <c r="W42" i="3"/>
  <c r="X42" i="3"/>
  <c r="Y42" i="3"/>
  <c r="Q43" i="3"/>
  <c r="B43" i="3" s="1"/>
  <c r="R43" i="3"/>
  <c r="S43" i="3"/>
  <c r="T43" i="3"/>
  <c r="U43" i="3"/>
  <c r="V43" i="3"/>
  <c r="W43" i="3"/>
  <c r="X43" i="3"/>
  <c r="Y43" i="3"/>
  <c r="Q44" i="3"/>
  <c r="B44" i="3" s="1"/>
  <c r="R44" i="3"/>
  <c r="S44" i="3"/>
  <c r="T44" i="3"/>
  <c r="U44" i="3"/>
  <c r="V44" i="3"/>
  <c r="W44" i="3"/>
  <c r="X44" i="3"/>
  <c r="Y44" i="3"/>
  <c r="Q45" i="3"/>
  <c r="B45" i="3" s="1"/>
  <c r="R45" i="3"/>
  <c r="S45" i="3"/>
  <c r="T45" i="3"/>
  <c r="U45" i="3"/>
  <c r="V45" i="3"/>
  <c r="W45" i="3"/>
  <c r="X45" i="3"/>
  <c r="Y45" i="3"/>
  <c r="Q46" i="3"/>
  <c r="B46" i="3" s="1"/>
  <c r="R46" i="3"/>
  <c r="S46" i="3"/>
  <c r="T46" i="3"/>
  <c r="U46" i="3"/>
  <c r="V46" i="3"/>
  <c r="W46" i="3"/>
  <c r="X46" i="3"/>
  <c r="Y46" i="3"/>
  <c r="R5" i="3"/>
  <c r="S5" i="3"/>
  <c r="T5" i="3"/>
  <c r="U5" i="3"/>
  <c r="V5" i="3"/>
  <c r="W5" i="3"/>
  <c r="X5" i="3"/>
  <c r="Y5" i="3"/>
  <c r="Q5" i="3"/>
  <c r="B5" i="3" s="1"/>
  <c r="Q6" i="2"/>
  <c r="B6" i="2" s="1"/>
  <c r="R6" i="2"/>
  <c r="S6" i="2"/>
  <c r="T6" i="2"/>
  <c r="U6" i="2"/>
  <c r="V6" i="2"/>
  <c r="W6" i="2"/>
  <c r="X6" i="2"/>
  <c r="Y6" i="2"/>
  <c r="Q7" i="2"/>
  <c r="B7" i="2" s="1"/>
  <c r="R7" i="2"/>
  <c r="S7" i="2"/>
  <c r="T7" i="2"/>
  <c r="U7" i="2"/>
  <c r="V7" i="2"/>
  <c r="W7" i="2"/>
  <c r="X7" i="2"/>
  <c r="Y7" i="2"/>
  <c r="Q8" i="2"/>
  <c r="B8" i="2" s="1"/>
  <c r="R8" i="2"/>
  <c r="S8" i="2"/>
  <c r="T8" i="2"/>
  <c r="U8" i="2"/>
  <c r="V8" i="2"/>
  <c r="W8" i="2"/>
  <c r="X8" i="2"/>
  <c r="Y8" i="2"/>
  <c r="Q9" i="2"/>
  <c r="B9" i="2" s="1"/>
  <c r="R9" i="2"/>
  <c r="S9" i="2"/>
  <c r="T9" i="2"/>
  <c r="U9" i="2"/>
  <c r="V9" i="2"/>
  <c r="W9" i="2"/>
  <c r="X9" i="2"/>
  <c r="Y9" i="2"/>
  <c r="Q10" i="2"/>
  <c r="B10" i="2" s="1"/>
  <c r="R10" i="2"/>
  <c r="S10" i="2"/>
  <c r="T10" i="2"/>
  <c r="U10" i="2"/>
  <c r="V10" i="2"/>
  <c r="W10" i="2"/>
  <c r="X10" i="2"/>
  <c r="Y10" i="2"/>
  <c r="Q32" i="2"/>
  <c r="B32" i="2" s="1"/>
  <c r="R32" i="2"/>
  <c r="S32" i="2"/>
  <c r="T32" i="2"/>
  <c r="U32" i="2"/>
  <c r="V32" i="2"/>
  <c r="W32" i="2"/>
  <c r="X32" i="2"/>
  <c r="Y32" i="2"/>
  <c r="Q33" i="2"/>
  <c r="B33" i="2" s="1"/>
  <c r="R33" i="2"/>
  <c r="S33" i="2"/>
  <c r="T33" i="2"/>
  <c r="U33" i="2"/>
  <c r="V33" i="2"/>
  <c r="W33" i="2"/>
  <c r="X33" i="2"/>
  <c r="Y33" i="2"/>
  <c r="Q34" i="2"/>
  <c r="B34" i="2" s="1"/>
  <c r="R34" i="2"/>
  <c r="S34" i="2"/>
  <c r="T34" i="2"/>
  <c r="U34" i="2"/>
  <c r="V34" i="2"/>
  <c r="W34" i="2"/>
  <c r="X34" i="2"/>
  <c r="Y34" i="2"/>
  <c r="Q35" i="2"/>
  <c r="B35" i="2" s="1"/>
  <c r="R35" i="2"/>
  <c r="S35" i="2"/>
  <c r="T35" i="2"/>
  <c r="U35" i="2"/>
  <c r="V35" i="2"/>
  <c r="W35" i="2"/>
  <c r="X35" i="2"/>
  <c r="Y35" i="2"/>
  <c r="Q36" i="2"/>
  <c r="B36" i="2" s="1"/>
  <c r="R36" i="2"/>
  <c r="S36" i="2"/>
  <c r="T36" i="2"/>
  <c r="U36" i="2"/>
  <c r="V36" i="2"/>
  <c r="W36" i="2"/>
  <c r="X36" i="2"/>
  <c r="Y36" i="2"/>
  <c r="Q37" i="2"/>
  <c r="B37" i="2" s="1"/>
  <c r="R37" i="2"/>
  <c r="S37" i="2"/>
  <c r="T37" i="2"/>
  <c r="U37" i="2"/>
  <c r="V37" i="2"/>
  <c r="W37" i="2"/>
  <c r="X37" i="2"/>
  <c r="Y37" i="2"/>
  <c r="Q38" i="2"/>
  <c r="B38" i="2" s="1"/>
  <c r="R38" i="2"/>
  <c r="S38" i="2"/>
  <c r="T38" i="2"/>
  <c r="U38" i="2"/>
  <c r="V38" i="2"/>
  <c r="W38" i="2"/>
  <c r="X38" i="2"/>
  <c r="Y38" i="2"/>
  <c r="Q39" i="2"/>
  <c r="B39" i="2" s="1"/>
  <c r="R39" i="2"/>
  <c r="S39" i="2"/>
  <c r="T39" i="2"/>
  <c r="U39" i="2"/>
  <c r="V39" i="2"/>
  <c r="W39" i="2"/>
  <c r="X39" i="2"/>
  <c r="Y39" i="2"/>
  <c r="Q40" i="2"/>
  <c r="B40" i="2" s="1"/>
  <c r="R40" i="2"/>
  <c r="S40" i="2"/>
  <c r="T40" i="2"/>
  <c r="U40" i="2"/>
  <c r="V40" i="2"/>
  <c r="W40" i="2"/>
  <c r="X40" i="2"/>
  <c r="Y40" i="2"/>
  <c r="Q41" i="2"/>
  <c r="B41" i="2" s="1"/>
  <c r="R41" i="2"/>
  <c r="S41" i="2"/>
  <c r="T41" i="2"/>
  <c r="U41" i="2"/>
  <c r="V41" i="2"/>
  <c r="W41" i="2"/>
  <c r="X41" i="2"/>
  <c r="Y41" i="2"/>
  <c r="Q42" i="2"/>
  <c r="B42" i="2" s="1"/>
  <c r="R42" i="2"/>
  <c r="S42" i="2"/>
  <c r="T42" i="2"/>
  <c r="U42" i="2"/>
  <c r="V42" i="2"/>
  <c r="W42" i="2"/>
  <c r="X42" i="2"/>
  <c r="Y42" i="2"/>
  <c r="Q43" i="2"/>
  <c r="B43" i="2" s="1"/>
  <c r="R43" i="2"/>
  <c r="S43" i="2"/>
  <c r="T43" i="2"/>
  <c r="U43" i="2"/>
  <c r="V43" i="2"/>
  <c r="W43" i="2"/>
  <c r="X43" i="2"/>
  <c r="Y43" i="2"/>
  <c r="Q44" i="2"/>
  <c r="B44" i="2" s="1"/>
  <c r="R44" i="2"/>
  <c r="S44" i="2"/>
  <c r="T44" i="2"/>
  <c r="U44" i="2"/>
  <c r="V44" i="2"/>
  <c r="W44" i="2"/>
  <c r="X44" i="2"/>
  <c r="Y44" i="2"/>
  <c r="Q45" i="2"/>
  <c r="B45" i="2" s="1"/>
  <c r="R45" i="2"/>
  <c r="S45" i="2"/>
  <c r="T45" i="2"/>
  <c r="U45" i="2"/>
  <c r="V45" i="2"/>
  <c r="W45" i="2"/>
  <c r="X45" i="2"/>
  <c r="Y45" i="2"/>
  <c r="Q46" i="2"/>
  <c r="B46" i="2" s="1"/>
  <c r="R46" i="2"/>
  <c r="S46" i="2"/>
  <c r="T46" i="2"/>
  <c r="U46" i="2"/>
  <c r="V46" i="2"/>
  <c r="W46" i="2"/>
  <c r="X46" i="2"/>
  <c r="Y46" i="2"/>
  <c r="R5" i="2"/>
  <c r="S5" i="2"/>
  <c r="T5" i="2"/>
  <c r="U5" i="2"/>
  <c r="V5" i="2"/>
  <c r="W5" i="2"/>
  <c r="X5" i="2"/>
  <c r="Y5" i="2"/>
  <c r="Q5" i="2"/>
  <c r="B5" i="2" s="1"/>
  <c r="E8" i="5" l="1"/>
  <c r="E7" i="2"/>
  <c r="E10" i="3"/>
  <c r="C37" i="7"/>
  <c r="E32" i="7"/>
  <c r="E10" i="5"/>
  <c r="E45" i="7"/>
  <c r="E7" i="7"/>
  <c r="C21" i="5"/>
  <c r="C13" i="5"/>
  <c r="C19" i="5"/>
  <c r="C17" i="5"/>
  <c r="C14" i="5"/>
  <c r="C30" i="5"/>
  <c r="C26" i="5"/>
  <c r="C24" i="5"/>
  <c r="C15" i="5"/>
  <c r="C16" i="5"/>
  <c r="C25" i="5"/>
  <c r="C20" i="5"/>
  <c r="C29" i="5"/>
  <c r="C11" i="5"/>
  <c r="C27" i="5"/>
  <c r="C18" i="5"/>
  <c r="C22" i="5"/>
  <c r="C31" i="5"/>
  <c r="C28" i="5"/>
  <c r="C12" i="5"/>
  <c r="C23" i="5"/>
  <c r="E9" i="5"/>
  <c r="C24" i="2"/>
  <c r="C16" i="2"/>
  <c r="C17" i="2"/>
  <c r="C20" i="2"/>
  <c r="C12" i="2"/>
  <c r="C30" i="2"/>
  <c r="C29" i="2"/>
  <c r="C19" i="2"/>
  <c r="C26" i="2"/>
  <c r="C25" i="2"/>
  <c r="C18" i="2"/>
  <c r="C15" i="2"/>
  <c r="C21" i="2"/>
  <c r="C14" i="2"/>
  <c r="C11" i="2"/>
  <c r="C31" i="2"/>
  <c r="C22" i="2"/>
  <c r="C27" i="2"/>
  <c r="C13" i="2"/>
  <c r="C23" i="2"/>
  <c r="C28" i="2"/>
  <c r="C19" i="3"/>
  <c r="C31" i="3"/>
  <c r="C15" i="3"/>
  <c r="C29" i="3"/>
  <c r="C12" i="3"/>
  <c r="C25" i="3"/>
  <c r="C22" i="3"/>
  <c r="C30" i="3"/>
  <c r="C13" i="3"/>
  <c r="C20" i="3"/>
  <c r="C21" i="3"/>
  <c r="C18" i="3"/>
  <c r="C26" i="3"/>
  <c r="C23" i="3"/>
  <c r="C17" i="3"/>
  <c r="C11" i="3"/>
  <c r="C24" i="3"/>
  <c r="C16" i="3"/>
  <c r="C28" i="3"/>
  <c r="C14" i="3"/>
  <c r="C27" i="3"/>
  <c r="E35" i="5"/>
  <c r="C23" i="7"/>
  <c r="C15" i="7"/>
  <c r="C16" i="7"/>
  <c r="C19" i="7"/>
  <c r="C11" i="7"/>
  <c r="C21" i="7"/>
  <c r="C29" i="7"/>
  <c r="C18" i="7"/>
  <c r="C31" i="7"/>
  <c r="C25" i="7"/>
  <c r="C24" i="7"/>
  <c r="C13" i="7"/>
  <c r="C27" i="7"/>
  <c r="C26" i="7"/>
  <c r="C20" i="7"/>
  <c r="C30" i="7"/>
  <c r="C17" i="7"/>
  <c r="C12" i="7"/>
  <c r="C14" i="7"/>
  <c r="C28" i="7"/>
  <c r="C22" i="7"/>
  <c r="C22" i="6"/>
  <c r="C14" i="6"/>
  <c r="C20" i="6"/>
  <c r="C15" i="6"/>
  <c r="C18" i="6"/>
  <c r="C31" i="6"/>
  <c r="C13" i="6"/>
  <c r="C23" i="6"/>
  <c r="C16" i="6"/>
  <c r="C17" i="6"/>
  <c r="C21" i="6"/>
  <c r="C24" i="6"/>
  <c r="C26" i="6"/>
  <c r="C12" i="6"/>
  <c r="C27" i="6"/>
  <c r="C19" i="6"/>
  <c r="C25" i="6"/>
  <c r="C29" i="6"/>
  <c r="C11" i="6"/>
  <c r="C28" i="6"/>
  <c r="C30" i="6"/>
  <c r="C20" i="4"/>
  <c r="C18" i="4"/>
  <c r="C16" i="4"/>
  <c r="C26" i="4"/>
  <c r="C13" i="4"/>
  <c r="C19" i="4"/>
  <c r="C22" i="4"/>
  <c r="C23" i="4"/>
  <c r="C15" i="4"/>
  <c r="C27" i="4"/>
  <c r="C12" i="4"/>
  <c r="C29" i="4"/>
  <c r="C17" i="4"/>
  <c r="C30" i="4"/>
  <c r="C25" i="4"/>
  <c r="C11" i="4"/>
  <c r="C24" i="4"/>
  <c r="C21" i="4"/>
  <c r="C31" i="4"/>
  <c r="C28" i="4"/>
  <c r="C14" i="4"/>
  <c r="E34" i="6"/>
  <c r="E43" i="6"/>
  <c r="E33" i="7"/>
  <c r="C38" i="4"/>
  <c r="C36" i="6"/>
  <c r="C43" i="5"/>
  <c r="E32" i="3"/>
  <c r="E34" i="4"/>
  <c r="C40" i="7"/>
  <c r="E9" i="6"/>
  <c r="E34" i="5"/>
  <c r="E32" i="2"/>
  <c r="E36" i="4"/>
  <c r="C38" i="5"/>
  <c r="C42" i="7"/>
  <c r="C42" i="6"/>
  <c r="E33" i="6"/>
  <c r="E33" i="5"/>
  <c r="E5" i="5"/>
  <c r="E32" i="6"/>
  <c r="C5" i="3"/>
  <c r="E5" i="3"/>
  <c r="E5" i="7"/>
  <c r="C5" i="7"/>
  <c r="E5" i="6"/>
  <c r="C5" i="6"/>
  <c r="E46" i="4"/>
  <c r="C46" i="4"/>
  <c r="E6" i="4"/>
  <c r="C6" i="4"/>
  <c r="C5" i="4"/>
  <c r="E5" i="4"/>
  <c r="C38" i="3"/>
  <c r="C5" i="5"/>
  <c r="C37" i="3"/>
  <c r="C43" i="6"/>
  <c r="C39" i="3"/>
  <c r="E10" i="2"/>
  <c r="C35" i="7"/>
  <c r="E42" i="2"/>
  <c r="C42" i="2"/>
  <c r="E5" i="2"/>
  <c r="C5" i="2"/>
  <c r="C34" i="2"/>
  <c r="C36" i="5"/>
  <c r="E36" i="5"/>
  <c r="C38" i="6"/>
  <c r="E38" i="6"/>
  <c r="C45" i="4"/>
  <c r="E45" i="4"/>
  <c r="E7" i="5"/>
  <c r="C7" i="5"/>
  <c r="C40" i="6"/>
  <c r="E40" i="6"/>
  <c r="C43" i="4"/>
  <c r="E43" i="4"/>
  <c r="C45" i="5"/>
  <c r="E45" i="5"/>
  <c r="E7" i="6"/>
  <c r="C7" i="6"/>
  <c r="E9" i="7"/>
  <c r="C9" i="7"/>
  <c r="C41" i="2"/>
  <c r="E41" i="2"/>
  <c r="C43" i="2"/>
  <c r="E43" i="2"/>
  <c r="C7" i="4"/>
  <c r="E7" i="4"/>
  <c r="C40" i="5"/>
  <c r="E40" i="5"/>
  <c r="C40" i="4"/>
  <c r="E40" i="4"/>
  <c r="C42" i="5"/>
  <c r="E42" i="5"/>
  <c r="E46" i="7"/>
  <c r="C46" i="7"/>
  <c r="E6" i="7"/>
  <c r="C6" i="7"/>
  <c r="E8" i="2"/>
  <c r="C8" i="2"/>
  <c r="E9" i="4"/>
  <c r="C9" i="4"/>
  <c r="C44" i="6"/>
  <c r="E44" i="6"/>
  <c r="C35" i="6"/>
  <c r="E35" i="6"/>
  <c r="C45" i="6"/>
  <c r="E45" i="6"/>
  <c r="E45" i="2"/>
  <c r="C45" i="2"/>
  <c r="C36" i="2"/>
  <c r="E36" i="2"/>
  <c r="C38" i="2"/>
  <c r="E38" i="2"/>
  <c r="C42" i="4"/>
  <c r="E42" i="4"/>
  <c r="C44" i="5"/>
  <c r="E44" i="5"/>
  <c r="E46" i="6"/>
  <c r="C46" i="6"/>
  <c r="E6" i="6"/>
  <c r="C6" i="6"/>
  <c r="E8" i="7"/>
  <c r="C8" i="7"/>
  <c r="C38" i="7"/>
  <c r="E38" i="7"/>
  <c r="C39" i="2"/>
  <c r="E39" i="2"/>
  <c r="E9" i="2"/>
  <c r="C9" i="2"/>
  <c r="E33" i="4"/>
  <c r="C33" i="4"/>
  <c r="C37" i="6"/>
  <c r="E37" i="6"/>
  <c r="C39" i="7"/>
  <c r="E39" i="7"/>
  <c r="E32" i="4"/>
  <c r="C32" i="4"/>
  <c r="C44" i="7"/>
  <c r="E44" i="7"/>
  <c r="C40" i="2"/>
  <c r="E40" i="2"/>
  <c r="C44" i="4"/>
  <c r="E44" i="4"/>
  <c r="C46" i="5"/>
  <c r="E46" i="5"/>
  <c r="C6" i="5"/>
  <c r="E6" i="5"/>
  <c r="E8" i="6"/>
  <c r="C8" i="6"/>
  <c r="E10" i="7"/>
  <c r="C10" i="7"/>
  <c r="E35" i="4"/>
  <c r="C35" i="4"/>
  <c r="C37" i="5"/>
  <c r="E37" i="5"/>
  <c r="C39" i="6"/>
  <c r="E39" i="6"/>
  <c r="C41" i="7"/>
  <c r="E41" i="7"/>
  <c r="E10" i="6"/>
  <c r="C10" i="6"/>
  <c r="C33" i="2"/>
  <c r="E33" i="2"/>
  <c r="C37" i="4"/>
  <c r="E37" i="4"/>
  <c r="C39" i="5"/>
  <c r="E39" i="5"/>
  <c r="C41" i="6"/>
  <c r="E41" i="6"/>
  <c r="C43" i="7"/>
  <c r="E43" i="7"/>
  <c r="C41" i="4"/>
  <c r="E41" i="4"/>
  <c r="C37" i="2"/>
  <c r="E37" i="2"/>
  <c r="E44" i="2"/>
  <c r="C44" i="2"/>
  <c r="E8" i="4"/>
  <c r="C8" i="4"/>
  <c r="C34" i="7"/>
  <c r="E34" i="7"/>
  <c r="C35" i="2"/>
  <c r="E35" i="2"/>
  <c r="C39" i="4"/>
  <c r="E39" i="4"/>
  <c r="C41" i="5"/>
  <c r="E41" i="5"/>
  <c r="E46" i="2"/>
  <c r="C46" i="2"/>
  <c r="E6" i="2"/>
  <c r="C6" i="2"/>
  <c r="E10" i="4"/>
  <c r="C10" i="4"/>
  <c r="E32" i="5"/>
  <c r="C32" i="5"/>
  <c r="C36" i="7"/>
  <c r="E36" i="7"/>
  <c r="C32" i="2"/>
  <c r="C33" i="7"/>
  <c r="C34" i="6"/>
  <c r="C35" i="5"/>
  <c r="C36" i="4"/>
  <c r="C32" i="7"/>
  <c r="C33" i="6"/>
  <c r="C34" i="5"/>
  <c r="C10" i="2"/>
  <c r="C32" i="6"/>
  <c r="C33" i="5"/>
  <c r="C34" i="4"/>
  <c r="E42" i="7"/>
  <c r="E42" i="6"/>
  <c r="E43" i="5"/>
  <c r="E40" i="7"/>
  <c r="C7" i="2"/>
  <c r="C9" i="6"/>
  <c r="C10" i="5"/>
  <c r="C7" i="7"/>
  <c r="C9" i="5"/>
  <c r="C8" i="5"/>
  <c r="E37" i="7"/>
  <c r="E38" i="5"/>
  <c r="C45" i="7"/>
  <c r="E34" i="2"/>
  <c r="E35" i="7"/>
  <c r="E36" i="6"/>
  <c r="E38" i="4"/>
  <c r="E41" i="3"/>
  <c r="C41" i="3"/>
  <c r="E44" i="3"/>
  <c r="C44" i="3"/>
  <c r="E34" i="3"/>
  <c r="C34" i="3"/>
  <c r="C36" i="3"/>
  <c r="E36" i="3"/>
  <c r="E33" i="3"/>
  <c r="C33" i="3"/>
  <c r="C46" i="3"/>
  <c r="E46" i="3"/>
  <c r="C6" i="3"/>
  <c r="E6" i="3"/>
  <c r="E35" i="3"/>
  <c r="C35" i="3"/>
  <c r="E8" i="3"/>
  <c r="C8" i="3"/>
  <c r="C45" i="3"/>
  <c r="E45" i="3"/>
  <c r="C43" i="3"/>
  <c r="E43" i="3"/>
  <c r="C40" i="3"/>
  <c r="E40" i="3"/>
  <c r="C7" i="3"/>
  <c r="E7" i="3"/>
  <c r="E9" i="3"/>
  <c r="C9" i="3"/>
  <c r="E42" i="3"/>
  <c r="C42" i="3"/>
  <c r="C32" i="3"/>
  <c r="C10" i="3"/>
  <c r="E39" i="3"/>
  <c r="E38" i="3"/>
  <c r="E37" i="3"/>
</calcChain>
</file>

<file path=xl/sharedStrings.xml><?xml version="1.0" encoding="utf-8"?>
<sst xmlns="http://schemas.openxmlformats.org/spreadsheetml/2006/main" count="738" uniqueCount="97">
  <si>
    <t>  Agglomération de Montréal</t>
  </si>
  <si>
    <t>      Ahuntsic-Cartierville</t>
  </si>
  <si>
    <t>      Anjou</t>
  </si>
  <si>
    <t>      Côte-des-Neiges–Notre-Dame-de-Grâce</t>
  </si>
  <si>
    <t>      L'Île-Bizard-Sainte-Geneviève</t>
  </si>
  <si>
    <t>      Lachine</t>
  </si>
  <si>
    <t>      LaSalle</t>
  </si>
  <si>
    <t>      Mercier–Hochelaga-Maisonneuve</t>
  </si>
  <si>
    <t>      Montréal-Nord</t>
  </si>
  <si>
    <t>      Outremont</t>
  </si>
  <si>
    <t>      Pierrefonds-Roxboro</t>
  </si>
  <si>
    <t>      Plateau Mont-Royal</t>
  </si>
  <si>
    <t>     Rivière-des-Prairies–Pointe-aux-Trembles</t>
  </si>
  <si>
    <t>      Rosemont–La Petite-Patrie</t>
  </si>
  <si>
    <t>      Saint-Laurent</t>
  </si>
  <si>
    <t>      Saint-Léonard</t>
  </si>
  <si>
    <t>      Sud-Ouest</t>
  </si>
  <si>
    <t>      Verdun</t>
  </si>
  <si>
    <t>      Ville-Marie</t>
  </si>
  <si>
    <t>      Villeray–Saint-Michel–Parc-Extension</t>
  </si>
  <si>
    <t>Baie-D'Urfé</t>
  </si>
  <si>
    <t>Beaconsfield</t>
  </si>
  <si>
    <t>Côte-Saint-Luc</t>
  </si>
  <si>
    <t>Dollard-Des Ormeaux</t>
  </si>
  <si>
    <t>Dorval</t>
  </si>
  <si>
    <t>Hampstead</t>
  </si>
  <si>
    <t>Kirkland</t>
  </si>
  <si>
    <t>Montréal-Est</t>
  </si>
  <si>
    <t>Montréal-Ouest</t>
  </si>
  <si>
    <t>Mont-Royal</t>
  </si>
  <si>
    <t>Pointe-Claire</t>
  </si>
  <si>
    <t>Sainte-Anne-de-Bellevue</t>
  </si>
  <si>
    <t>Senneville</t>
  </si>
  <si>
    <t>Westmount</t>
  </si>
  <si>
    <t>TRANCHES D'EFFECTIFS</t>
  </si>
  <si>
    <t>Total, avec employés</t>
  </si>
  <si>
    <t>1-4</t>
  </si>
  <si>
    <t>5-9</t>
  </si>
  <si>
    <t>10-19</t>
  </si>
  <si>
    <t>20-49</t>
  </si>
  <si>
    <t>50-99</t>
  </si>
  <si>
    <t>100-199</t>
  </si>
  <si>
    <t>200-499</t>
  </si>
  <si>
    <t>500 +</t>
  </si>
  <si>
    <t>Total - Industrie - Système de classification des industries de l'Amérique du Nord (SCIAN)</t>
  </si>
  <si>
    <t>11 Agriculture, foresterie, pêche et chasse</t>
  </si>
  <si>
    <t>21 Extraction minière, exploitation en carrière, et extraction de pétrole et de gaz</t>
  </si>
  <si>
    <t>22 Services publics</t>
  </si>
  <si>
    <t>23 Construction</t>
  </si>
  <si>
    <t>31-33 Fabrication</t>
  </si>
  <si>
    <t>311 Fabrication d'aliments</t>
  </si>
  <si>
    <t>312 Fabrication de boissons et de produits du tabac</t>
  </si>
  <si>
    <t>313 Usines de textiles</t>
  </si>
  <si>
    <t>314 Usines de produits textiles</t>
  </si>
  <si>
    <t>315 Fabrication de vêtements</t>
  </si>
  <si>
    <t>316 Fabrication de produits en cuir et de produits analogues</t>
  </si>
  <si>
    <t>321 Fabrication de produits en bois</t>
  </si>
  <si>
    <t>322 Fabrication du papier</t>
  </si>
  <si>
    <t>323 Impression et activités connexes de soutien</t>
  </si>
  <si>
    <t>324 Fabrication de produits du pétrole et du charbon</t>
  </si>
  <si>
    <t>325 Fabrication de produits chimiques</t>
  </si>
  <si>
    <t>326 Fabrication de produits en plastique et en caoutchouc</t>
  </si>
  <si>
    <t>327 Fabrication de produits minéraux non métalliques</t>
  </si>
  <si>
    <t>331 Première transformation des métaux</t>
  </si>
  <si>
    <t>332 Fabrication de produits métalliques</t>
  </si>
  <si>
    <t>333 Fabrication de machines</t>
  </si>
  <si>
    <t>334 Fabrication de produits informatiques et électroniques</t>
  </si>
  <si>
    <t>335 Fabrication de matériel, d'appareils et de composants électriques</t>
  </si>
  <si>
    <t>336 Fabrication de matériel de transport</t>
  </si>
  <si>
    <t>337 Fabrication de meubles et de produits connexes</t>
  </si>
  <si>
    <t>339 Activités diverses de fabrication</t>
  </si>
  <si>
    <t>41 Commerce de gros</t>
  </si>
  <si>
    <t>44-45 Commerce de détail</t>
  </si>
  <si>
    <t>48-49 Transport et entreposage</t>
  </si>
  <si>
    <t>51 Industrie de l'information et industrie culturelle</t>
  </si>
  <si>
    <t>52 Finance et assurances</t>
  </si>
  <si>
    <t>53 Services immobiliers et services de location et de location à bail</t>
  </si>
  <si>
    <t>54 Services professionnels, scientifiques et techniques</t>
  </si>
  <si>
    <t>55 Gestion de sociétés et d'entreprises</t>
  </si>
  <si>
    <t>56 Services administratifs, services de soutien, services de gestion des déchets et services d'assainissement</t>
  </si>
  <si>
    <t>61 Services d'enseignement</t>
  </si>
  <si>
    <t>62 Soins de santé et assistance sociale</t>
  </si>
  <si>
    <t>71 Arts, spectacles et loisirs</t>
  </si>
  <si>
    <t>72 Services d'hébergement et de restauration</t>
  </si>
  <si>
    <t>81 Autres services (sauf les administrations publiques)</t>
  </si>
  <si>
    <t>91 Administrations publiques</t>
  </si>
  <si>
    <t>Agglomération de Montréal</t>
  </si>
  <si>
    <t>EST-DE-L'ÎLE</t>
  </si>
  <si>
    <t>CENTRE-EST</t>
  </si>
  <si>
    <t>CENTRE-VILLE</t>
  </si>
  <si>
    <t>CENTRE-OUEST</t>
  </si>
  <si>
    <t>GRAND SUD-OUEST</t>
  </si>
  <si>
    <t>OUEST-DE-L'ÎLE</t>
  </si>
  <si>
    <t>Part relative de chaque industrie dans l’ensemble 
(en %</t>
  </si>
  <si>
    <t>Part du pôle dans l'agglomération de Montréal</t>
  </si>
  <si>
    <t>Nombre d'établissements d'affaires par secteur économique détaillé, territoires sélectionnés, 2023</t>
  </si>
  <si>
    <t>Source : Statistique Canada, Registre des entreprises,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</si>
</sst>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0"/>
      <name val="Arial"/>
      <family val="2"/>
    </font>
    <font>
      <sz val="11"/>
      <color theme="3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5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49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3" fontId="11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0" fontId="7" fillId="2" borderId="0" xfId="0" applyFont="1" applyFill="1"/>
    <xf numFmtId="164" fontId="7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7" fillId="0" borderId="0" xfId="0" applyFont="1"/>
    <xf numFmtId="0" fontId="12" fillId="2" borderId="0" xfId="0" applyFont="1" applyFill="1"/>
    <xf numFmtId="0" fontId="0" fillId="2" borderId="0" xfId="0" applyFill="1"/>
    <xf numFmtId="0" fontId="8" fillId="2" borderId="0" xfId="0" applyFont="1" applyFill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10" fillId="0" borderId="0" xfId="0" applyFont="1"/>
    <xf numFmtId="0" fontId="8" fillId="0" borderId="0" xfId="0" applyFon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top" wrapText="1" indent="1"/>
    </xf>
    <xf numFmtId="3" fontId="9" fillId="0" borderId="0" xfId="0" applyNumberFormat="1" applyFont="1" applyAlignment="1">
      <alignment horizontal="right" vertical="top" wrapText="1" indent="1"/>
    </xf>
    <xf numFmtId="0" fontId="9" fillId="0" borderId="0" xfId="0" applyFont="1" applyAlignment="1">
      <alignment horizontal="right" vertical="top" wrapText="1" indent="1"/>
    </xf>
    <xf numFmtId="3" fontId="9" fillId="0" borderId="0" xfId="1" applyNumberFormat="1" applyFont="1" applyAlignment="1">
      <alignment horizontal="right" vertical="top" wrapText="1" indent="1"/>
    </xf>
    <xf numFmtId="0" fontId="6" fillId="0" borderId="0" xfId="0" applyFont="1" applyAlignment="1">
      <alignment horizontal="right" vertical="top" indent="1"/>
    </xf>
    <xf numFmtId="49" fontId="14" fillId="0" borderId="0" xfId="0" applyNumberFormat="1" applyFont="1" applyAlignment="1">
      <alignment horizontal="right" vertical="top"/>
    </xf>
    <xf numFmtId="3" fontId="12" fillId="0" borderId="0" xfId="0" applyNumberFormat="1" applyFont="1" applyAlignment="1">
      <alignment horizontal="right" vertical="top" wrapText="1" indent="1"/>
    </xf>
    <xf numFmtId="0" fontId="12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3" fontId="12" fillId="0" borderId="0" xfId="0" applyNumberFormat="1" applyFont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65" fontId="6" fillId="0" borderId="0" xfId="0" applyNumberFormat="1" applyFont="1" applyAlignment="1">
      <alignment horizontal="right" indent="1"/>
    </xf>
    <xf numFmtId="0" fontId="6" fillId="0" borderId="0" xfId="0" applyFont="1" applyAlignment="1">
      <alignment horizontal="right" indent="1"/>
    </xf>
    <xf numFmtId="3" fontId="9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1"/>
    </xf>
    <xf numFmtId="0" fontId="0" fillId="0" borderId="0" xfId="0" applyAlignment="1">
      <alignment horizontal="right" indent="1"/>
    </xf>
    <xf numFmtId="0" fontId="9" fillId="0" borderId="0" xfId="0" applyFont="1" applyAlignment="1">
      <alignment horizontal="right" indent="1"/>
    </xf>
    <xf numFmtId="0" fontId="4" fillId="0" borderId="0" xfId="0" applyFont="1" applyAlignment="1">
      <alignment horizontal="center"/>
    </xf>
    <xf numFmtId="165" fontId="0" fillId="0" borderId="0" xfId="0" applyNumberFormat="1" applyAlignment="1">
      <alignment horizontal="left"/>
    </xf>
    <xf numFmtId="164" fontId="4" fillId="0" borderId="0" xfId="0" applyNumberFormat="1" applyFont="1" applyAlignment="1">
      <alignment horizontal="left"/>
    </xf>
  </cellXfs>
  <cellStyles count="2">
    <cellStyle name="Normal" xfId="0" builtinId="0"/>
    <cellStyle name="Normal 2" xfId="1" xr:uid="{81DCF4FC-D4A8-4ECA-B448-050A3F74AA1D}"/>
  </cellStyles>
  <dxfs count="0"/>
  <tableStyles count="0" defaultTableStyle="TableStyleMedium2" defaultPivotStyle="PivotStyleLight16"/>
  <colors>
    <mruColors>
      <color rgb="FFE6B9B8"/>
      <color rgb="FFDAA5A6"/>
      <color rgb="FFA21E21"/>
      <color rgb="FFBFBFBF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2A554-93A2-49A0-AFDE-218EE197067F}">
  <dimension ref="A1:BS49"/>
  <sheetViews>
    <sheetView tabSelected="1" workbookViewId="0"/>
  </sheetViews>
  <sheetFormatPr baseColWidth="10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8" max="16" width="7.7109375" customWidth="1"/>
    <col min="17" max="17" width="15.140625" style="22" customWidth="1"/>
    <col min="18" max="26" width="7.7109375" customWidth="1"/>
    <col min="27" max="27" width="15.140625" style="22" customWidth="1"/>
    <col min="28" max="35" width="7.7109375" customWidth="1"/>
    <col min="36" max="36" width="15.140625" style="22" customWidth="1"/>
    <col min="37" max="44" width="7.7109375" customWidth="1"/>
    <col min="45" max="45" width="15.140625" style="22" customWidth="1"/>
    <col min="46" max="53" width="7.7109375" customWidth="1"/>
    <col min="54" max="54" width="15.140625" style="22" customWidth="1"/>
    <col min="55" max="62" width="7.7109375" customWidth="1"/>
    <col min="63" max="63" width="15.140625" style="22" customWidth="1"/>
    <col min="64" max="71" width="7.7109375" customWidth="1"/>
  </cols>
  <sheetData>
    <row r="1" spans="1:71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</row>
    <row r="2" spans="1:71" x14ac:dyDescent="0.25">
      <c r="F2" s="47"/>
    </row>
    <row r="3" spans="1:71" ht="15.75" x14ac:dyDescent="0.25">
      <c r="A3" s="7"/>
      <c r="B3" s="46"/>
      <c r="C3" s="46"/>
      <c r="D3" s="46"/>
      <c r="E3" s="46"/>
      <c r="F3" s="48"/>
      <c r="G3" s="46" t="s">
        <v>0</v>
      </c>
      <c r="H3" s="46"/>
      <c r="I3" s="46"/>
      <c r="J3" s="46"/>
      <c r="K3" s="46"/>
      <c r="L3" s="46"/>
      <c r="M3" s="46"/>
      <c r="N3" s="46"/>
      <c r="O3" s="46"/>
      <c r="P3" s="8"/>
      <c r="Q3" s="46" t="s">
        <v>87</v>
      </c>
      <c r="R3" s="46"/>
      <c r="S3" s="46"/>
      <c r="T3" s="46"/>
      <c r="U3" s="46"/>
      <c r="V3" s="46"/>
      <c r="W3" s="46"/>
      <c r="X3" s="46"/>
      <c r="Y3" s="46"/>
      <c r="Z3" s="8"/>
      <c r="AA3" s="46" t="s">
        <v>2</v>
      </c>
      <c r="AB3" s="46"/>
      <c r="AC3" s="46"/>
      <c r="AD3" s="46"/>
      <c r="AE3" s="46"/>
      <c r="AF3" s="46"/>
      <c r="AG3" s="46"/>
      <c r="AH3" s="46"/>
      <c r="AI3" s="46"/>
      <c r="AJ3" s="46" t="s">
        <v>27</v>
      </c>
      <c r="AK3" s="46"/>
      <c r="AL3" s="46"/>
      <c r="AM3" s="46"/>
      <c r="AN3" s="46"/>
      <c r="AO3" s="46"/>
      <c r="AP3" s="46"/>
      <c r="AQ3" s="46"/>
      <c r="AR3" s="46"/>
      <c r="AS3" s="46" t="s">
        <v>8</v>
      </c>
      <c r="AT3" s="46"/>
      <c r="AU3" s="46"/>
      <c r="AV3" s="46"/>
      <c r="AW3" s="46"/>
      <c r="AX3" s="46"/>
      <c r="AY3" s="46"/>
      <c r="AZ3" s="46"/>
      <c r="BA3" s="46"/>
      <c r="BB3" s="46" t="s">
        <v>12</v>
      </c>
      <c r="BC3" s="46"/>
      <c r="BD3" s="46"/>
      <c r="BE3" s="46"/>
      <c r="BF3" s="46"/>
      <c r="BG3" s="46"/>
      <c r="BH3" s="46"/>
      <c r="BI3" s="46"/>
      <c r="BJ3" s="46"/>
      <c r="BK3" s="46" t="s">
        <v>15</v>
      </c>
      <c r="BL3" s="46"/>
      <c r="BM3" s="46"/>
      <c r="BN3" s="46"/>
      <c r="BO3" s="46"/>
      <c r="BP3" s="46"/>
      <c r="BQ3" s="46"/>
      <c r="BR3" s="46"/>
      <c r="BS3" s="46"/>
    </row>
    <row r="4" spans="1:71" s="30" customFormat="1" ht="105" customHeight="1" x14ac:dyDescent="0.25">
      <c r="A4" s="26" t="s">
        <v>34</v>
      </c>
      <c r="B4" s="32" t="str">
        <f>Q3</f>
        <v>EST-DE-L'ÎLE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</row>
    <row r="5" spans="1:71" s="44" customFormat="1" x14ac:dyDescent="0.25">
      <c r="A5" s="9" t="s">
        <v>44</v>
      </c>
      <c r="B5" s="37">
        <f>Q5</f>
        <v>7533</v>
      </c>
      <c r="C5" s="38">
        <f>B5/B$5*100</f>
        <v>100</v>
      </c>
      <c r="D5" s="39">
        <f>G5</f>
        <v>64649</v>
      </c>
      <c r="E5" s="40">
        <f>B5/D5*100</f>
        <v>11.652152392148372</v>
      </c>
      <c r="F5" s="41"/>
      <c r="G5" s="42">
        <v>64649</v>
      </c>
      <c r="H5" s="43">
        <v>33385</v>
      </c>
      <c r="I5" s="43">
        <v>11476</v>
      </c>
      <c r="J5" s="43">
        <v>8741</v>
      </c>
      <c r="K5" s="43">
        <v>6500</v>
      </c>
      <c r="L5" s="43">
        <v>2490</v>
      </c>
      <c r="M5" s="43">
        <v>1129</v>
      </c>
      <c r="N5" s="41">
        <v>605</v>
      </c>
      <c r="O5" s="41">
        <v>323</v>
      </c>
      <c r="P5" s="41"/>
      <c r="Q5" s="42">
        <f>AA5+AJ5+AS5+BB5+BK5</f>
        <v>7533</v>
      </c>
      <c r="R5" s="43">
        <f t="shared" ref="R5:Y5" si="0">AB5+AK5+AT5+BC5+BL5</f>
        <v>3587</v>
      </c>
      <c r="S5" s="43">
        <f t="shared" si="0"/>
        <v>1477</v>
      </c>
      <c r="T5" s="43">
        <f t="shared" si="0"/>
        <v>1134</v>
      </c>
      <c r="U5" s="43">
        <f t="shared" si="0"/>
        <v>822</v>
      </c>
      <c r="V5" s="43">
        <f t="shared" si="0"/>
        <v>308</v>
      </c>
      <c r="W5" s="43">
        <f t="shared" si="0"/>
        <v>130</v>
      </c>
      <c r="X5" s="43">
        <f t="shared" si="0"/>
        <v>52</v>
      </c>
      <c r="Y5" s="43">
        <f t="shared" si="0"/>
        <v>23</v>
      </c>
      <c r="Z5" s="41"/>
      <c r="AA5" s="42">
        <v>1443</v>
      </c>
      <c r="AB5" s="41">
        <v>541</v>
      </c>
      <c r="AC5" s="41">
        <v>272</v>
      </c>
      <c r="AD5" s="41">
        <v>250</v>
      </c>
      <c r="AE5" s="41">
        <v>216</v>
      </c>
      <c r="AF5" s="41">
        <v>88</v>
      </c>
      <c r="AG5" s="41">
        <v>51</v>
      </c>
      <c r="AH5" s="41">
        <v>18</v>
      </c>
      <c r="AI5" s="41">
        <v>7</v>
      </c>
      <c r="AJ5" s="42">
        <v>231</v>
      </c>
      <c r="AK5" s="41">
        <v>69</v>
      </c>
      <c r="AL5" s="41">
        <v>49</v>
      </c>
      <c r="AM5" s="41">
        <v>37</v>
      </c>
      <c r="AN5" s="41">
        <v>45</v>
      </c>
      <c r="AO5" s="41">
        <v>15</v>
      </c>
      <c r="AP5" s="41">
        <v>11</v>
      </c>
      <c r="AQ5" s="41">
        <v>2</v>
      </c>
      <c r="AR5" s="41">
        <v>3</v>
      </c>
      <c r="AS5" s="42">
        <v>1429</v>
      </c>
      <c r="AT5" s="41">
        <v>787</v>
      </c>
      <c r="AU5" s="41">
        <v>274</v>
      </c>
      <c r="AV5" s="41">
        <v>196</v>
      </c>
      <c r="AW5" s="41">
        <v>115</v>
      </c>
      <c r="AX5" s="41">
        <v>34</v>
      </c>
      <c r="AY5" s="41">
        <v>15</v>
      </c>
      <c r="AZ5" s="41">
        <v>6</v>
      </c>
      <c r="BA5" s="41">
        <v>2</v>
      </c>
      <c r="BB5" s="42">
        <v>2067</v>
      </c>
      <c r="BC5" s="41">
        <v>1015</v>
      </c>
      <c r="BD5" s="41">
        <v>424</v>
      </c>
      <c r="BE5" s="41">
        <v>288</v>
      </c>
      <c r="BF5" s="41">
        <v>195</v>
      </c>
      <c r="BG5" s="41">
        <v>93</v>
      </c>
      <c r="BH5" s="41">
        <v>31</v>
      </c>
      <c r="BI5" s="41">
        <v>15</v>
      </c>
      <c r="BJ5" s="41">
        <v>6</v>
      </c>
      <c r="BK5" s="42">
        <v>2363</v>
      </c>
      <c r="BL5" s="41">
        <v>1175</v>
      </c>
      <c r="BM5" s="41">
        <v>458</v>
      </c>
      <c r="BN5" s="41">
        <v>363</v>
      </c>
      <c r="BO5" s="41">
        <v>251</v>
      </c>
      <c r="BP5" s="41">
        <v>78</v>
      </c>
      <c r="BQ5" s="41">
        <v>22</v>
      </c>
      <c r="BR5" s="41">
        <v>11</v>
      </c>
      <c r="BS5" s="41">
        <v>5</v>
      </c>
    </row>
    <row r="6" spans="1:71" s="44" customFormat="1" x14ac:dyDescent="0.25">
      <c r="A6" s="10" t="s">
        <v>45</v>
      </c>
      <c r="B6" s="37">
        <f t="shared" ref="B6:B46" si="1">Q6</f>
        <v>15</v>
      </c>
      <c r="C6" s="38">
        <f t="shared" ref="C6:C46" si="2">B6/B$5*100</f>
        <v>0.1991238550378335</v>
      </c>
      <c r="D6" s="39">
        <f t="shared" ref="D6:D46" si="3">G6</f>
        <v>148</v>
      </c>
      <c r="E6" s="40">
        <f t="shared" ref="E6:E46" si="4">B6/D6*100</f>
        <v>10.135135135135135</v>
      </c>
      <c r="F6" s="41"/>
      <c r="G6" s="45">
        <v>148</v>
      </c>
      <c r="H6" s="41">
        <v>80</v>
      </c>
      <c r="I6" s="41">
        <v>33</v>
      </c>
      <c r="J6" s="41">
        <v>22</v>
      </c>
      <c r="K6" s="41">
        <v>9</v>
      </c>
      <c r="L6" s="41">
        <v>2</v>
      </c>
      <c r="M6" s="41">
        <v>1</v>
      </c>
      <c r="N6" s="41">
        <v>0</v>
      </c>
      <c r="O6" s="41">
        <v>1</v>
      </c>
      <c r="P6" s="41"/>
      <c r="Q6" s="42">
        <f t="shared" ref="Q6:Q46" si="5">AA6+AJ6+AS6+BB6+BK6</f>
        <v>15</v>
      </c>
      <c r="R6" s="43">
        <f t="shared" ref="R6:R46" si="6">AB6+AK6+AT6+BC6+BL6</f>
        <v>7</v>
      </c>
      <c r="S6" s="43">
        <f t="shared" ref="S6:S46" si="7">AC6+AL6+AU6+BD6+BM6</f>
        <v>1</v>
      </c>
      <c r="T6" s="43">
        <f t="shared" ref="T6:T46" si="8">AD6+AM6+AV6+BE6+BN6</f>
        <v>5</v>
      </c>
      <c r="U6" s="43">
        <f t="shared" ref="U6:U46" si="9">AE6+AN6+AW6+BF6+BO6</f>
        <v>2</v>
      </c>
      <c r="V6" s="43">
        <f t="shared" ref="V6:V46" si="10">AF6+AO6+AX6+BG6+BP6</f>
        <v>0</v>
      </c>
      <c r="W6" s="43">
        <f t="shared" ref="W6:W46" si="11">AG6+AP6+AY6+BH6+BQ6</f>
        <v>0</v>
      </c>
      <c r="X6" s="43">
        <f t="shared" ref="X6:X46" si="12">AH6+AQ6+AZ6+BI6+BR6</f>
        <v>0</v>
      </c>
      <c r="Y6" s="43">
        <f t="shared" ref="Y6:Y46" si="13">AI6+AR6+BA6+BJ6+BS6</f>
        <v>0</v>
      </c>
      <c r="Z6" s="41"/>
      <c r="AA6" s="45">
        <v>4</v>
      </c>
      <c r="AB6" s="41">
        <v>2</v>
      </c>
      <c r="AC6" s="41">
        <v>0</v>
      </c>
      <c r="AD6" s="41">
        <v>1</v>
      </c>
      <c r="AE6" s="41">
        <v>1</v>
      </c>
      <c r="AF6" s="41">
        <v>0</v>
      </c>
      <c r="AG6" s="41">
        <v>0</v>
      </c>
      <c r="AH6" s="41">
        <v>0</v>
      </c>
      <c r="AI6" s="41">
        <v>0</v>
      </c>
      <c r="AJ6" s="45">
        <v>0</v>
      </c>
      <c r="AK6" s="41">
        <v>0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2</v>
      </c>
      <c r="AT6" s="41">
        <v>0</v>
      </c>
      <c r="AU6" s="41">
        <v>0</v>
      </c>
      <c r="AV6" s="41">
        <v>1</v>
      </c>
      <c r="AW6" s="41">
        <v>1</v>
      </c>
      <c r="AX6" s="41">
        <v>0</v>
      </c>
      <c r="AY6" s="41">
        <v>0</v>
      </c>
      <c r="AZ6" s="41">
        <v>0</v>
      </c>
      <c r="BA6" s="41">
        <v>0</v>
      </c>
      <c r="BB6" s="45">
        <v>4</v>
      </c>
      <c r="BC6" s="41">
        <v>3</v>
      </c>
      <c r="BD6" s="41">
        <v>1</v>
      </c>
      <c r="BE6" s="41">
        <v>0</v>
      </c>
      <c r="BF6" s="41">
        <v>0</v>
      </c>
      <c r="BG6" s="41">
        <v>0</v>
      </c>
      <c r="BH6" s="41">
        <v>0</v>
      </c>
      <c r="BI6" s="41">
        <v>0</v>
      </c>
      <c r="BJ6" s="41">
        <v>0</v>
      </c>
      <c r="BK6" s="45">
        <v>5</v>
      </c>
      <c r="BL6" s="41">
        <v>2</v>
      </c>
      <c r="BM6" s="41">
        <v>0</v>
      </c>
      <c r="BN6" s="41">
        <v>3</v>
      </c>
      <c r="BO6" s="41">
        <v>0</v>
      </c>
      <c r="BP6" s="41">
        <v>0</v>
      </c>
      <c r="BQ6" s="41">
        <v>0</v>
      </c>
      <c r="BR6" s="41">
        <v>0</v>
      </c>
      <c r="BS6" s="41">
        <v>0</v>
      </c>
    </row>
    <row r="7" spans="1:71" s="44" customFormat="1" x14ac:dyDescent="0.25">
      <c r="A7" s="10" t="s">
        <v>46</v>
      </c>
      <c r="B7" s="37">
        <f t="shared" si="1"/>
        <v>1</v>
      </c>
      <c r="C7" s="38">
        <f t="shared" si="2"/>
        <v>1.3274923669188903E-2</v>
      </c>
      <c r="D7" s="39">
        <f t="shared" si="3"/>
        <v>37</v>
      </c>
      <c r="E7" s="40">
        <f t="shared" si="4"/>
        <v>2.7027027027027026</v>
      </c>
      <c r="F7" s="41"/>
      <c r="G7" s="45">
        <v>37</v>
      </c>
      <c r="H7" s="41">
        <v>13</v>
      </c>
      <c r="I7" s="41">
        <v>7</v>
      </c>
      <c r="J7" s="41">
        <v>7</v>
      </c>
      <c r="K7" s="41">
        <v>7</v>
      </c>
      <c r="L7" s="41">
        <v>2</v>
      </c>
      <c r="M7" s="41">
        <v>0</v>
      </c>
      <c r="N7" s="41">
        <v>0</v>
      </c>
      <c r="O7" s="41">
        <v>1</v>
      </c>
      <c r="P7" s="41"/>
      <c r="Q7" s="42">
        <f t="shared" si="5"/>
        <v>1</v>
      </c>
      <c r="R7" s="43">
        <f t="shared" si="6"/>
        <v>0</v>
      </c>
      <c r="S7" s="43">
        <f t="shared" si="7"/>
        <v>0</v>
      </c>
      <c r="T7" s="43">
        <f t="shared" si="8"/>
        <v>0</v>
      </c>
      <c r="U7" s="43">
        <f t="shared" si="9"/>
        <v>0</v>
      </c>
      <c r="V7" s="43">
        <f t="shared" si="10"/>
        <v>1</v>
      </c>
      <c r="W7" s="43">
        <f t="shared" si="11"/>
        <v>0</v>
      </c>
      <c r="X7" s="43">
        <f t="shared" si="12"/>
        <v>0</v>
      </c>
      <c r="Y7" s="43">
        <f t="shared" si="13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1</v>
      </c>
      <c r="AK7" s="41">
        <v>0</v>
      </c>
      <c r="AL7" s="41">
        <v>0</v>
      </c>
      <c r="AM7" s="41">
        <v>0</v>
      </c>
      <c r="AN7" s="41">
        <v>0</v>
      </c>
      <c r="AO7" s="41">
        <v>1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0</v>
      </c>
      <c r="BC7" s="41">
        <v>0</v>
      </c>
      <c r="BD7" s="41">
        <v>0</v>
      </c>
      <c r="BE7" s="41">
        <v>0</v>
      </c>
      <c r="BF7" s="41">
        <v>0</v>
      </c>
      <c r="BG7" s="41">
        <v>0</v>
      </c>
      <c r="BH7" s="41">
        <v>0</v>
      </c>
      <c r="BI7" s="41">
        <v>0</v>
      </c>
      <c r="BJ7" s="41">
        <v>0</v>
      </c>
      <c r="BK7" s="45">
        <v>0</v>
      </c>
      <c r="BL7" s="41">
        <v>0</v>
      </c>
      <c r="BM7" s="41">
        <v>0</v>
      </c>
      <c r="BN7" s="41">
        <v>0</v>
      </c>
      <c r="BO7" s="41">
        <v>0</v>
      </c>
      <c r="BP7" s="41">
        <v>0</v>
      </c>
      <c r="BQ7" s="41">
        <v>0</v>
      </c>
      <c r="BR7" s="41">
        <v>0</v>
      </c>
      <c r="BS7" s="41">
        <v>0</v>
      </c>
    </row>
    <row r="8" spans="1:71" s="44" customFormat="1" x14ac:dyDescent="0.25">
      <c r="A8" s="10" t="s">
        <v>47</v>
      </c>
      <c r="B8" s="37">
        <f t="shared" si="1"/>
        <v>2</v>
      </c>
      <c r="C8" s="38">
        <f t="shared" si="2"/>
        <v>2.6549847338377806E-2</v>
      </c>
      <c r="D8" s="39">
        <f t="shared" si="3"/>
        <v>33</v>
      </c>
      <c r="E8" s="40">
        <f t="shared" si="4"/>
        <v>6.0606060606060606</v>
      </c>
      <c r="F8" s="41"/>
      <c r="G8" s="45">
        <v>33</v>
      </c>
      <c r="H8" s="41">
        <v>6</v>
      </c>
      <c r="I8" s="41">
        <v>5</v>
      </c>
      <c r="J8" s="41">
        <v>5</v>
      </c>
      <c r="K8" s="41">
        <v>4</v>
      </c>
      <c r="L8" s="41">
        <v>4</v>
      </c>
      <c r="M8" s="41">
        <v>3</v>
      </c>
      <c r="N8" s="41">
        <v>1</v>
      </c>
      <c r="O8" s="41">
        <v>5</v>
      </c>
      <c r="P8" s="41"/>
      <c r="Q8" s="42">
        <f t="shared" si="5"/>
        <v>2</v>
      </c>
      <c r="R8" s="43">
        <f t="shared" si="6"/>
        <v>0</v>
      </c>
      <c r="S8" s="43">
        <f t="shared" si="7"/>
        <v>0</v>
      </c>
      <c r="T8" s="43">
        <f t="shared" si="8"/>
        <v>0</v>
      </c>
      <c r="U8" s="43">
        <f t="shared" si="9"/>
        <v>1</v>
      </c>
      <c r="V8" s="43">
        <f t="shared" si="10"/>
        <v>0</v>
      </c>
      <c r="W8" s="43">
        <f t="shared" si="11"/>
        <v>1</v>
      </c>
      <c r="X8" s="43">
        <f t="shared" si="12"/>
        <v>0</v>
      </c>
      <c r="Y8" s="43">
        <f t="shared" si="13"/>
        <v>0</v>
      </c>
      <c r="Z8" s="41"/>
      <c r="AA8" s="45">
        <v>1</v>
      </c>
      <c r="AB8" s="41">
        <v>0</v>
      </c>
      <c r="AC8" s="41">
        <v>0</v>
      </c>
      <c r="AD8" s="41">
        <v>0</v>
      </c>
      <c r="AE8" s="41">
        <v>0</v>
      </c>
      <c r="AF8" s="41">
        <v>0</v>
      </c>
      <c r="AG8" s="41">
        <v>1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5">
        <v>1</v>
      </c>
      <c r="BC8" s="41">
        <v>0</v>
      </c>
      <c r="BD8" s="41">
        <v>0</v>
      </c>
      <c r="BE8" s="41">
        <v>0</v>
      </c>
      <c r="BF8" s="41">
        <v>1</v>
      </c>
      <c r="BG8" s="41">
        <v>0</v>
      </c>
      <c r="BH8" s="41">
        <v>0</v>
      </c>
      <c r="BI8" s="41">
        <v>0</v>
      </c>
      <c r="BJ8" s="41">
        <v>0</v>
      </c>
      <c r="BK8" s="45">
        <v>0</v>
      </c>
      <c r="BL8" s="41">
        <v>0</v>
      </c>
      <c r="BM8" s="41">
        <v>0</v>
      </c>
      <c r="BN8" s="41">
        <v>0</v>
      </c>
      <c r="BO8" s="41">
        <v>0</v>
      </c>
      <c r="BP8" s="41">
        <v>0</v>
      </c>
      <c r="BQ8" s="41">
        <v>0</v>
      </c>
      <c r="BR8" s="41">
        <v>0</v>
      </c>
      <c r="BS8" s="41">
        <v>0</v>
      </c>
    </row>
    <row r="9" spans="1:71" s="44" customFormat="1" x14ac:dyDescent="0.25">
      <c r="A9" s="10" t="s">
        <v>48</v>
      </c>
      <c r="B9" s="37">
        <f t="shared" si="1"/>
        <v>923</v>
      </c>
      <c r="C9" s="38">
        <f t="shared" si="2"/>
        <v>12.252754546661357</v>
      </c>
      <c r="D9" s="39">
        <f t="shared" si="3"/>
        <v>3753</v>
      </c>
      <c r="E9" s="40">
        <f t="shared" si="4"/>
        <v>24.593658406608046</v>
      </c>
      <c r="F9" s="41"/>
      <c r="G9" s="42">
        <v>3753</v>
      </c>
      <c r="H9" s="43">
        <v>2240</v>
      </c>
      <c r="I9" s="41">
        <v>690</v>
      </c>
      <c r="J9" s="41">
        <v>386</v>
      </c>
      <c r="K9" s="41">
        <v>269</v>
      </c>
      <c r="L9" s="41">
        <v>96</v>
      </c>
      <c r="M9" s="41">
        <v>50</v>
      </c>
      <c r="N9" s="41">
        <v>12</v>
      </c>
      <c r="O9" s="41">
        <v>10</v>
      </c>
      <c r="P9" s="41"/>
      <c r="Q9" s="42">
        <f t="shared" si="5"/>
        <v>923</v>
      </c>
      <c r="R9" s="43">
        <f t="shared" si="6"/>
        <v>531</v>
      </c>
      <c r="S9" s="43">
        <f t="shared" si="7"/>
        <v>165</v>
      </c>
      <c r="T9" s="43">
        <f t="shared" si="8"/>
        <v>107</v>
      </c>
      <c r="U9" s="43">
        <f t="shared" si="9"/>
        <v>69</v>
      </c>
      <c r="V9" s="43">
        <f t="shared" si="10"/>
        <v>30</v>
      </c>
      <c r="W9" s="43">
        <f t="shared" si="11"/>
        <v>15</v>
      </c>
      <c r="X9" s="43">
        <f t="shared" si="12"/>
        <v>2</v>
      </c>
      <c r="Y9" s="43">
        <f t="shared" si="13"/>
        <v>4</v>
      </c>
      <c r="Z9" s="41"/>
      <c r="AA9" s="45">
        <v>113</v>
      </c>
      <c r="AB9" s="41">
        <v>58</v>
      </c>
      <c r="AC9" s="41">
        <v>18</v>
      </c>
      <c r="AD9" s="41">
        <v>18</v>
      </c>
      <c r="AE9" s="41">
        <v>6</v>
      </c>
      <c r="AF9" s="41">
        <v>5</v>
      </c>
      <c r="AG9" s="41">
        <v>5</v>
      </c>
      <c r="AH9" s="41">
        <v>0</v>
      </c>
      <c r="AI9" s="41">
        <v>3</v>
      </c>
      <c r="AJ9" s="45">
        <v>38</v>
      </c>
      <c r="AK9" s="41">
        <v>14</v>
      </c>
      <c r="AL9" s="41">
        <v>8</v>
      </c>
      <c r="AM9" s="41">
        <v>6</v>
      </c>
      <c r="AN9" s="41">
        <v>4</v>
      </c>
      <c r="AO9" s="41">
        <v>3</v>
      </c>
      <c r="AP9" s="41">
        <v>3</v>
      </c>
      <c r="AQ9" s="41">
        <v>0</v>
      </c>
      <c r="AR9" s="41">
        <v>0</v>
      </c>
      <c r="AS9" s="45">
        <v>165</v>
      </c>
      <c r="AT9" s="41">
        <v>114</v>
      </c>
      <c r="AU9" s="41">
        <v>27</v>
      </c>
      <c r="AV9" s="41">
        <v>14</v>
      </c>
      <c r="AW9" s="41">
        <v>6</v>
      </c>
      <c r="AX9" s="41">
        <v>3</v>
      </c>
      <c r="AY9" s="41">
        <v>1</v>
      </c>
      <c r="AZ9" s="41">
        <v>0</v>
      </c>
      <c r="BA9" s="41">
        <v>0</v>
      </c>
      <c r="BB9" s="45">
        <v>335</v>
      </c>
      <c r="BC9" s="41">
        <v>184</v>
      </c>
      <c r="BD9" s="41">
        <v>70</v>
      </c>
      <c r="BE9" s="41">
        <v>43</v>
      </c>
      <c r="BF9" s="41">
        <v>24</v>
      </c>
      <c r="BG9" s="41">
        <v>9</v>
      </c>
      <c r="BH9" s="41">
        <v>4</v>
      </c>
      <c r="BI9" s="41">
        <v>0</v>
      </c>
      <c r="BJ9" s="41">
        <v>1</v>
      </c>
      <c r="BK9" s="45">
        <v>272</v>
      </c>
      <c r="BL9" s="41">
        <v>161</v>
      </c>
      <c r="BM9" s="41">
        <v>42</v>
      </c>
      <c r="BN9" s="41">
        <v>26</v>
      </c>
      <c r="BO9" s="41">
        <v>29</v>
      </c>
      <c r="BP9" s="41">
        <v>10</v>
      </c>
      <c r="BQ9" s="41">
        <v>2</v>
      </c>
      <c r="BR9" s="41">
        <v>2</v>
      </c>
      <c r="BS9" s="41">
        <v>0</v>
      </c>
    </row>
    <row r="10" spans="1:71" s="44" customFormat="1" x14ac:dyDescent="0.25">
      <c r="A10" s="10" t="s">
        <v>49</v>
      </c>
      <c r="B10" s="37">
        <f t="shared" si="1"/>
        <v>667</v>
      </c>
      <c r="C10" s="38">
        <f t="shared" si="2"/>
        <v>8.8543740873489973</v>
      </c>
      <c r="D10" s="39">
        <f t="shared" si="3"/>
        <v>3099</v>
      </c>
      <c r="E10" s="40">
        <f t="shared" si="4"/>
        <v>21.523071958696356</v>
      </c>
      <c r="F10" s="41"/>
      <c r="G10" s="42">
        <v>3099</v>
      </c>
      <c r="H10" s="43">
        <v>1010</v>
      </c>
      <c r="I10" s="43">
        <v>580</v>
      </c>
      <c r="J10" s="43">
        <v>525</v>
      </c>
      <c r="K10" s="43">
        <v>498</v>
      </c>
      <c r="L10" s="43">
        <v>266</v>
      </c>
      <c r="M10" s="43">
        <v>131</v>
      </c>
      <c r="N10" s="43">
        <v>64</v>
      </c>
      <c r="O10" s="43">
        <v>25</v>
      </c>
      <c r="P10" s="43"/>
      <c r="Q10" s="42">
        <f t="shared" si="5"/>
        <v>667</v>
      </c>
      <c r="R10" s="43">
        <f t="shared" si="6"/>
        <v>166</v>
      </c>
      <c r="S10" s="43">
        <f t="shared" si="7"/>
        <v>119</v>
      </c>
      <c r="T10" s="43">
        <f t="shared" si="8"/>
        <v>124</v>
      </c>
      <c r="U10" s="43">
        <f t="shared" si="9"/>
        <v>132</v>
      </c>
      <c r="V10" s="43">
        <f t="shared" si="10"/>
        <v>74</v>
      </c>
      <c r="W10" s="43">
        <f t="shared" si="11"/>
        <v>40</v>
      </c>
      <c r="X10" s="43">
        <f t="shared" si="12"/>
        <v>8</v>
      </c>
      <c r="Y10" s="43">
        <f t="shared" si="13"/>
        <v>4</v>
      </c>
      <c r="Z10" s="43"/>
      <c r="AA10" s="42">
        <v>147</v>
      </c>
      <c r="AB10" s="43">
        <v>29</v>
      </c>
      <c r="AC10" s="43">
        <v>13</v>
      </c>
      <c r="AD10" s="43">
        <v>25</v>
      </c>
      <c r="AE10" s="43">
        <v>47</v>
      </c>
      <c r="AF10" s="43">
        <v>15</v>
      </c>
      <c r="AG10" s="43">
        <v>15</v>
      </c>
      <c r="AH10" s="43">
        <v>2</v>
      </c>
      <c r="AI10" s="43">
        <v>1</v>
      </c>
      <c r="AJ10" s="42">
        <v>39</v>
      </c>
      <c r="AK10" s="43">
        <v>5</v>
      </c>
      <c r="AL10" s="43">
        <v>5</v>
      </c>
      <c r="AM10" s="43">
        <v>9</v>
      </c>
      <c r="AN10" s="43">
        <v>8</v>
      </c>
      <c r="AO10" s="43">
        <v>8</v>
      </c>
      <c r="AP10" s="43">
        <v>3</v>
      </c>
      <c r="AQ10" s="43">
        <v>0</v>
      </c>
      <c r="AR10" s="43">
        <v>1</v>
      </c>
      <c r="AS10" s="42">
        <v>107</v>
      </c>
      <c r="AT10" s="43">
        <v>34</v>
      </c>
      <c r="AU10" s="43">
        <v>19</v>
      </c>
      <c r="AV10" s="43">
        <v>21</v>
      </c>
      <c r="AW10" s="43">
        <v>18</v>
      </c>
      <c r="AX10" s="43">
        <v>9</v>
      </c>
      <c r="AY10" s="43">
        <v>6</v>
      </c>
      <c r="AZ10" s="43">
        <v>0</v>
      </c>
      <c r="BA10" s="43">
        <v>0</v>
      </c>
      <c r="BB10" s="42">
        <v>198</v>
      </c>
      <c r="BC10" s="43">
        <v>50</v>
      </c>
      <c r="BD10" s="43">
        <v>45</v>
      </c>
      <c r="BE10" s="43">
        <v>36</v>
      </c>
      <c r="BF10" s="43">
        <v>20</v>
      </c>
      <c r="BG10" s="43">
        <v>30</v>
      </c>
      <c r="BH10" s="43">
        <v>13</v>
      </c>
      <c r="BI10" s="43">
        <v>3</v>
      </c>
      <c r="BJ10" s="43">
        <v>1</v>
      </c>
      <c r="BK10" s="42">
        <v>176</v>
      </c>
      <c r="BL10" s="43">
        <v>48</v>
      </c>
      <c r="BM10" s="43">
        <v>37</v>
      </c>
      <c r="BN10" s="43">
        <v>33</v>
      </c>
      <c r="BO10" s="43">
        <v>39</v>
      </c>
      <c r="BP10" s="43">
        <v>12</v>
      </c>
      <c r="BQ10" s="43">
        <v>3</v>
      </c>
      <c r="BR10" s="43">
        <v>3</v>
      </c>
      <c r="BS10" s="43">
        <v>1</v>
      </c>
    </row>
    <row r="11" spans="1:71" s="44" customFormat="1" x14ac:dyDescent="0.25">
      <c r="A11" s="11" t="s">
        <v>50</v>
      </c>
      <c r="B11" s="37">
        <f t="shared" ref="B11:B31" si="14">Q11</f>
        <v>83</v>
      </c>
      <c r="C11" s="38">
        <f t="shared" ref="C11:C31" si="15">B11/B$5*100</f>
        <v>1.1018186645426788</v>
      </c>
      <c r="D11" s="39">
        <f t="shared" ref="D11:D31" si="16">G11</f>
        <v>441</v>
      </c>
      <c r="E11" s="40">
        <f t="shared" ref="E11:E31" si="17">B11/D11*100</f>
        <v>18.820861678004537</v>
      </c>
      <c r="F11" s="41"/>
      <c r="G11" s="45">
        <v>441</v>
      </c>
      <c r="H11" s="41">
        <v>118</v>
      </c>
      <c r="I11" s="41">
        <v>72</v>
      </c>
      <c r="J11" s="41">
        <v>75</v>
      </c>
      <c r="K11" s="41">
        <v>88</v>
      </c>
      <c r="L11" s="41">
        <v>53</v>
      </c>
      <c r="M11" s="41">
        <v>18</v>
      </c>
      <c r="N11" s="41">
        <v>13</v>
      </c>
      <c r="O11" s="41">
        <v>4</v>
      </c>
      <c r="P11" s="41"/>
      <c r="Q11" s="42">
        <f t="shared" ref="Q11:Q31" si="18">AA11+AJ11+AS11+BB11+BK11</f>
        <v>83</v>
      </c>
      <c r="R11" s="43">
        <f t="shared" si="6"/>
        <v>17</v>
      </c>
      <c r="S11" s="43">
        <f t="shared" si="7"/>
        <v>11</v>
      </c>
      <c r="T11" s="43">
        <f t="shared" si="8"/>
        <v>10</v>
      </c>
      <c r="U11" s="43">
        <f t="shared" si="9"/>
        <v>22</v>
      </c>
      <c r="V11" s="43">
        <f t="shared" si="10"/>
        <v>10</v>
      </c>
      <c r="W11" s="43">
        <f t="shared" si="11"/>
        <v>10</v>
      </c>
      <c r="X11" s="43">
        <f t="shared" si="12"/>
        <v>1</v>
      </c>
      <c r="Y11" s="43">
        <f t="shared" si="13"/>
        <v>2</v>
      </c>
      <c r="Z11" s="41"/>
      <c r="AA11" s="45">
        <v>18</v>
      </c>
      <c r="AB11" s="41">
        <v>3</v>
      </c>
      <c r="AC11" s="41">
        <v>1</v>
      </c>
      <c r="AD11" s="41">
        <v>0</v>
      </c>
      <c r="AE11" s="41">
        <v>6</v>
      </c>
      <c r="AF11" s="41">
        <v>2</v>
      </c>
      <c r="AG11" s="41">
        <v>5</v>
      </c>
      <c r="AH11" s="41">
        <v>0</v>
      </c>
      <c r="AI11" s="41">
        <v>1</v>
      </c>
      <c r="AJ11" s="45">
        <v>1</v>
      </c>
      <c r="AK11" s="41">
        <v>0</v>
      </c>
      <c r="AL11" s="41">
        <v>0</v>
      </c>
      <c r="AM11" s="41">
        <v>0</v>
      </c>
      <c r="AN11" s="41">
        <v>1</v>
      </c>
      <c r="AO11" s="41">
        <v>0</v>
      </c>
      <c r="AP11" s="41">
        <v>0</v>
      </c>
      <c r="AQ11" s="41">
        <v>0</v>
      </c>
      <c r="AR11" s="41">
        <v>0</v>
      </c>
      <c r="AS11" s="45">
        <v>16</v>
      </c>
      <c r="AT11" s="41">
        <v>5</v>
      </c>
      <c r="AU11" s="41">
        <v>2</v>
      </c>
      <c r="AV11" s="41">
        <v>1</v>
      </c>
      <c r="AW11" s="41">
        <v>4</v>
      </c>
      <c r="AX11" s="41">
        <v>2</v>
      </c>
      <c r="AY11" s="41">
        <v>2</v>
      </c>
      <c r="AZ11" s="41">
        <v>0</v>
      </c>
      <c r="BA11" s="41">
        <v>0</v>
      </c>
      <c r="BB11" s="45">
        <v>24</v>
      </c>
      <c r="BC11" s="41">
        <v>5</v>
      </c>
      <c r="BD11" s="41">
        <v>5</v>
      </c>
      <c r="BE11" s="41">
        <v>6</v>
      </c>
      <c r="BF11" s="41">
        <v>4</v>
      </c>
      <c r="BG11" s="41">
        <v>2</v>
      </c>
      <c r="BH11" s="41">
        <v>2</v>
      </c>
      <c r="BI11" s="41">
        <v>0</v>
      </c>
      <c r="BJ11" s="41">
        <v>0</v>
      </c>
      <c r="BK11" s="45">
        <v>24</v>
      </c>
      <c r="BL11" s="41">
        <v>4</v>
      </c>
      <c r="BM11" s="41">
        <v>3</v>
      </c>
      <c r="BN11" s="41">
        <v>3</v>
      </c>
      <c r="BO11" s="41">
        <v>7</v>
      </c>
      <c r="BP11" s="41">
        <v>4</v>
      </c>
      <c r="BQ11" s="41">
        <v>1</v>
      </c>
      <c r="BR11" s="41">
        <v>1</v>
      </c>
      <c r="BS11" s="41">
        <v>1</v>
      </c>
    </row>
    <row r="12" spans="1:71" s="44" customFormat="1" x14ac:dyDescent="0.25">
      <c r="A12" s="11" t="s">
        <v>51</v>
      </c>
      <c r="B12" s="37">
        <f t="shared" si="14"/>
        <v>2</v>
      </c>
      <c r="C12" s="38">
        <f t="shared" si="15"/>
        <v>2.6549847338377806E-2</v>
      </c>
      <c r="D12" s="39">
        <f t="shared" si="16"/>
        <v>49</v>
      </c>
      <c r="E12" s="40">
        <f t="shared" si="17"/>
        <v>4.0816326530612246</v>
      </c>
      <c r="F12" s="41"/>
      <c r="G12" s="45">
        <v>49</v>
      </c>
      <c r="H12" s="41">
        <v>11</v>
      </c>
      <c r="I12" s="41">
        <v>5</v>
      </c>
      <c r="J12" s="41">
        <v>12</v>
      </c>
      <c r="K12" s="41">
        <v>9</v>
      </c>
      <c r="L12" s="41">
        <v>6</v>
      </c>
      <c r="M12" s="41">
        <v>2</v>
      </c>
      <c r="N12" s="41">
        <v>3</v>
      </c>
      <c r="O12" s="41">
        <v>1</v>
      </c>
      <c r="P12" s="41"/>
      <c r="Q12" s="42">
        <f t="shared" si="18"/>
        <v>2</v>
      </c>
      <c r="R12" s="43">
        <f t="shared" si="6"/>
        <v>1</v>
      </c>
      <c r="S12" s="43">
        <f t="shared" si="7"/>
        <v>0</v>
      </c>
      <c r="T12" s="43">
        <f t="shared" si="8"/>
        <v>0</v>
      </c>
      <c r="U12" s="43">
        <f t="shared" si="9"/>
        <v>1</v>
      </c>
      <c r="V12" s="43">
        <f t="shared" si="10"/>
        <v>0</v>
      </c>
      <c r="W12" s="43">
        <f t="shared" si="11"/>
        <v>0</v>
      </c>
      <c r="X12" s="43">
        <f t="shared" si="12"/>
        <v>0</v>
      </c>
      <c r="Y12" s="43">
        <f t="shared" si="13"/>
        <v>0</v>
      </c>
      <c r="Z12" s="41"/>
      <c r="AA12" s="45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5">
        <v>1</v>
      </c>
      <c r="BC12" s="41">
        <v>1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5">
        <v>1</v>
      </c>
      <c r="BL12" s="41">
        <v>0</v>
      </c>
      <c r="BM12" s="41">
        <v>0</v>
      </c>
      <c r="BN12" s="41">
        <v>0</v>
      </c>
      <c r="BO12" s="41">
        <v>1</v>
      </c>
      <c r="BP12" s="41">
        <v>0</v>
      </c>
      <c r="BQ12" s="41">
        <v>0</v>
      </c>
      <c r="BR12" s="41">
        <v>0</v>
      </c>
      <c r="BS12" s="41">
        <v>0</v>
      </c>
    </row>
    <row r="13" spans="1:71" s="44" customFormat="1" x14ac:dyDescent="0.25">
      <c r="A13" s="11" t="s">
        <v>52</v>
      </c>
      <c r="B13" s="37">
        <f t="shared" si="14"/>
        <v>2</v>
      </c>
      <c r="C13" s="38">
        <f t="shared" si="15"/>
        <v>2.6549847338377806E-2</v>
      </c>
      <c r="D13" s="39">
        <f t="shared" si="16"/>
        <v>30</v>
      </c>
      <c r="E13" s="40">
        <f t="shared" si="17"/>
        <v>6.666666666666667</v>
      </c>
      <c r="F13" s="41"/>
      <c r="G13" s="45">
        <v>30</v>
      </c>
      <c r="H13" s="41">
        <v>9</v>
      </c>
      <c r="I13" s="41">
        <v>2</v>
      </c>
      <c r="J13" s="41">
        <v>7</v>
      </c>
      <c r="K13" s="41">
        <v>8</v>
      </c>
      <c r="L13" s="41">
        <v>3</v>
      </c>
      <c r="M13" s="41">
        <v>1</v>
      </c>
      <c r="N13" s="41">
        <v>0</v>
      </c>
      <c r="O13" s="41">
        <v>0</v>
      </c>
      <c r="P13" s="41"/>
      <c r="Q13" s="42">
        <f t="shared" si="18"/>
        <v>2</v>
      </c>
      <c r="R13" s="43">
        <f t="shared" si="6"/>
        <v>1</v>
      </c>
      <c r="S13" s="43">
        <f t="shared" si="7"/>
        <v>0</v>
      </c>
      <c r="T13" s="43">
        <f t="shared" si="8"/>
        <v>0</v>
      </c>
      <c r="U13" s="43">
        <f t="shared" si="9"/>
        <v>1</v>
      </c>
      <c r="V13" s="43">
        <f t="shared" si="10"/>
        <v>0</v>
      </c>
      <c r="W13" s="43">
        <f t="shared" si="11"/>
        <v>0</v>
      </c>
      <c r="X13" s="43">
        <f t="shared" si="12"/>
        <v>0</v>
      </c>
      <c r="Y13" s="43">
        <f t="shared" si="13"/>
        <v>0</v>
      </c>
      <c r="Z13" s="41"/>
      <c r="AA13" s="45">
        <v>2</v>
      </c>
      <c r="AB13" s="41">
        <v>1</v>
      </c>
      <c r="AC13" s="41">
        <v>0</v>
      </c>
      <c r="AD13" s="41">
        <v>0</v>
      </c>
      <c r="AE13" s="41">
        <v>1</v>
      </c>
      <c r="AF13" s="41">
        <v>0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0</v>
      </c>
      <c r="BL13" s="41">
        <v>0</v>
      </c>
      <c r="BM13" s="41">
        <v>0</v>
      </c>
      <c r="BN13" s="41">
        <v>0</v>
      </c>
      <c r="BO13" s="41">
        <v>0</v>
      </c>
      <c r="BP13" s="41">
        <v>0</v>
      </c>
      <c r="BQ13" s="41">
        <v>0</v>
      </c>
      <c r="BR13" s="41">
        <v>0</v>
      </c>
      <c r="BS13" s="41">
        <v>0</v>
      </c>
    </row>
    <row r="14" spans="1:71" s="44" customFormat="1" x14ac:dyDescent="0.25">
      <c r="A14" s="11" t="s">
        <v>53</v>
      </c>
      <c r="B14" s="37">
        <f t="shared" si="14"/>
        <v>6</v>
      </c>
      <c r="C14" s="38">
        <f t="shared" si="15"/>
        <v>7.9649542015133412E-2</v>
      </c>
      <c r="D14" s="39">
        <f t="shared" si="16"/>
        <v>50</v>
      </c>
      <c r="E14" s="40">
        <f t="shared" si="17"/>
        <v>12</v>
      </c>
      <c r="F14" s="41"/>
      <c r="G14" s="45">
        <v>50</v>
      </c>
      <c r="H14" s="41">
        <v>17</v>
      </c>
      <c r="I14" s="41">
        <v>14</v>
      </c>
      <c r="J14" s="41">
        <v>7</v>
      </c>
      <c r="K14" s="41">
        <v>7</v>
      </c>
      <c r="L14" s="41">
        <v>3</v>
      </c>
      <c r="M14" s="41">
        <v>2</v>
      </c>
      <c r="N14" s="41">
        <v>0</v>
      </c>
      <c r="O14" s="41">
        <v>0</v>
      </c>
      <c r="P14" s="41"/>
      <c r="Q14" s="42">
        <f t="shared" si="18"/>
        <v>6</v>
      </c>
      <c r="R14" s="43">
        <f t="shared" si="6"/>
        <v>2</v>
      </c>
      <c r="S14" s="43">
        <f t="shared" si="7"/>
        <v>2</v>
      </c>
      <c r="T14" s="43">
        <f t="shared" si="8"/>
        <v>0</v>
      </c>
      <c r="U14" s="43">
        <f t="shared" si="9"/>
        <v>1</v>
      </c>
      <c r="V14" s="43">
        <f t="shared" si="10"/>
        <v>1</v>
      </c>
      <c r="W14" s="43">
        <f t="shared" si="11"/>
        <v>0</v>
      </c>
      <c r="X14" s="43">
        <f t="shared" si="12"/>
        <v>0</v>
      </c>
      <c r="Y14" s="43">
        <f t="shared" si="13"/>
        <v>0</v>
      </c>
      <c r="Z14" s="41"/>
      <c r="AA14" s="45">
        <v>2</v>
      </c>
      <c r="AB14" s="41">
        <v>1</v>
      </c>
      <c r="AC14" s="41">
        <v>0</v>
      </c>
      <c r="AD14" s="41">
        <v>0</v>
      </c>
      <c r="AE14" s="41">
        <v>0</v>
      </c>
      <c r="AF14" s="41">
        <v>1</v>
      </c>
      <c r="AG14" s="41">
        <v>0</v>
      </c>
      <c r="AH14" s="41">
        <v>0</v>
      </c>
      <c r="AI14" s="41">
        <v>0</v>
      </c>
      <c r="AJ14" s="45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5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4</v>
      </c>
      <c r="BL14" s="41">
        <v>1</v>
      </c>
      <c r="BM14" s="41">
        <v>2</v>
      </c>
      <c r="BN14" s="41">
        <v>0</v>
      </c>
      <c r="BO14" s="41">
        <v>1</v>
      </c>
      <c r="BP14" s="41">
        <v>0</v>
      </c>
      <c r="BQ14" s="41">
        <v>0</v>
      </c>
      <c r="BR14" s="41">
        <v>0</v>
      </c>
      <c r="BS14" s="41">
        <v>0</v>
      </c>
    </row>
    <row r="15" spans="1:71" s="44" customFormat="1" x14ac:dyDescent="0.25">
      <c r="A15" s="11" t="s">
        <v>54</v>
      </c>
      <c r="B15" s="37">
        <f t="shared" si="14"/>
        <v>15</v>
      </c>
      <c r="C15" s="38">
        <f t="shared" si="15"/>
        <v>0.1991238550378335</v>
      </c>
      <c r="D15" s="39">
        <f t="shared" si="16"/>
        <v>296</v>
      </c>
      <c r="E15" s="40">
        <f t="shared" si="17"/>
        <v>5.0675675675675675</v>
      </c>
      <c r="F15" s="41"/>
      <c r="G15" s="45">
        <v>296</v>
      </c>
      <c r="H15" s="41">
        <v>150</v>
      </c>
      <c r="I15" s="41">
        <v>71</v>
      </c>
      <c r="J15" s="41">
        <v>41</v>
      </c>
      <c r="K15" s="41">
        <v>14</v>
      </c>
      <c r="L15" s="41">
        <v>11</v>
      </c>
      <c r="M15" s="41">
        <v>4</v>
      </c>
      <c r="N15" s="41">
        <v>4</v>
      </c>
      <c r="O15" s="41">
        <v>1</v>
      </c>
      <c r="P15" s="41"/>
      <c r="Q15" s="42">
        <f t="shared" si="18"/>
        <v>15</v>
      </c>
      <c r="R15" s="43">
        <f t="shared" si="6"/>
        <v>13</v>
      </c>
      <c r="S15" s="43">
        <f t="shared" si="7"/>
        <v>0</v>
      </c>
      <c r="T15" s="43">
        <f t="shared" si="8"/>
        <v>2</v>
      </c>
      <c r="U15" s="43">
        <f t="shared" si="9"/>
        <v>0</v>
      </c>
      <c r="V15" s="43">
        <f t="shared" si="10"/>
        <v>0</v>
      </c>
      <c r="W15" s="43">
        <f t="shared" si="11"/>
        <v>0</v>
      </c>
      <c r="X15" s="43">
        <f t="shared" si="12"/>
        <v>0</v>
      </c>
      <c r="Y15" s="43">
        <f t="shared" si="13"/>
        <v>0</v>
      </c>
      <c r="Z15" s="41"/>
      <c r="AA15" s="45">
        <v>3</v>
      </c>
      <c r="AB15" s="41">
        <v>3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0</v>
      </c>
      <c r="AK15" s="41">
        <v>0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4</v>
      </c>
      <c r="AT15" s="41">
        <v>3</v>
      </c>
      <c r="AU15" s="41">
        <v>0</v>
      </c>
      <c r="AV15" s="41">
        <v>1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  <c r="BB15" s="45">
        <v>4</v>
      </c>
      <c r="BC15" s="41">
        <v>4</v>
      </c>
      <c r="BD15" s="41">
        <v>0</v>
      </c>
      <c r="BE15" s="41">
        <v>0</v>
      </c>
      <c r="BF15" s="41">
        <v>0</v>
      </c>
      <c r="BG15" s="41">
        <v>0</v>
      </c>
      <c r="BH15" s="41">
        <v>0</v>
      </c>
      <c r="BI15" s="41">
        <v>0</v>
      </c>
      <c r="BJ15" s="41">
        <v>0</v>
      </c>
      <c r="BK15" s="45">
        <v>4</v>
      </c>
      <c r="BL15" s="41">
        <v>3</v>
      </c>
      <c r="BM15" s="41">
        <v>0</v>
      </c>
      <c r="BN15" s="41">
        <v>1</v>
      </c>
      <c r="BO15" s="41">
        <v>0</v>
      </c>
      <c r="BP15" s="41">
        <v>0</v>
      </c>
      <c r="BQ15" s="41">
        <v>0</v>
      </c>
      <c r="BR15" s="41">
        <v>0</v>
      </c>
      <c r="BS15" s="41">
        <v>0</v>
      </c>
    </row>
    <row r="16" spans="1:71" s="44" customFormat="1" x14ac:dyDescent="0.25">
      <c r="A16" s="11" t="s">
        <v>55</v>
      </c>
      <c r="B16" s="37">
        <f t="shared" si="14"/>
        <v>5</v>
      </c>
      <c r="C16" s="38">
        <f t="shared" si="15"/>
        <v>6.6374618345944505E-2</v>
      </c>
      <c r="D16" s="39">
        <f t="shared" si="16"/>
        <v>16</v>
      </c>
      <c r="E16" s="40">
        <f t="shared" si="17"/>
        <v>31.25</v>
      </c>
      <c r="F16" s="41"/>
      <c r="G16" s="45">
        <v>16</v>
      </c>
      <c r="H16" s="41">
        <v>5</v>
      </c>
      <c r="I16" s="41">
        <v>3</v>
      </c>
      <c r="J16" s="41">
        <v>2</v>
      </c>
      <c r="K16" s="41">
        <v>2</v>
      </c>
      <c r="L16" s="41">
        <v>2</v>
      </c>
      <c r="M16" s="41">
        <v>2</v>
      </c>
      <c r="N16" s="41">
        <v>0</v>
      </c>
      <c r="O16" s="41">
        <v>0</v>
      </c>
      <c r="P16" s="41"/>
      <c r="Q16" s="42">
        <f t="shared" si="18"/>
        <v>5</v>
      </c>
      <c r="R16" s="43">
        <f t="shared" si="6"/>
        <v>1</v>
      </c>
      <c r="S16" s="43">
        <f t="shared" si="7"/>
        <v>0</v>
      </c>
      <c r="T16" s="43">
        <f t="shared" si="8"/>
        <v>2</v>
      </c>
      <c r="U16" s="43">
        <f t="shared" si="9"/>
        <v>1</v>
      </c>
      <c r="V16" s="43">
        <f t="shared" si="10"/>
        <v>1</v>
      </c>
      <c r="W16" s="43">
        <f t="shared" si="11"/>
        <v>0</v>
      </c>
      <c r="X16" s="43">
        <f t="shared" si="12"/>
        <v>0</v>
      </c>
      <c r="Y16" s="43">
        <f t="shared" si="13"/>
        <v>0</v>
      </c>
      <c r="Z16" s="41"/>
      <c r="AA16" s="45">
        <v>2</v>
      </c>
      <c r="AB16" s="41">
        <v>0</v>
      </c>
      <c r="AC16" s="41">
        <v>0</v>
      </c>
      <c r="AD16" s="41">
        <v>1</v>
      </c>
      <c r="AE16" s="41">
        <v>0</v>
      </c>
      <c r="AF16" s="41">
        <v>1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1</v>
      </c>
      <c r="AT16" s="41">
        <v>0</v>
      </c>
      <c r="AU16" s="41">
        <v>0</v>
      </c>
      <c r="AV16" s="41">
        <v>0</v>
      </c>
      <c r="AW16" s="41">
        <v>1</v>
      </c>
      <c r="AX16" s="41">
        <v>0</v>
      </c>
      <c r="AY16" s="41">
        <v>0</v>
      </c>
      <c r="AZ16" s="41">
        <v>0</v>
      </c>
      <c r="BA16" s="41">
        <v>0</v>
      </c>
      <c r="BB16" s="45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2</v>
      </c>
      <c r="BL16" s="41">
        <v>1</v>
      </c>
      <c r="BM16" s="41">
        <v>0</v>
      </c>
      <c r="BN16" s="41">
        <v>1</v>
      </c>
      <c r="BO16" s="41">
        <v>0</v>
      </c>
      <c r="BP16" s="41">
        <v>0</v>
      </c>
      <c r="BQ16" s="41">
        <v>0</v>
      </c>
      <c r="BR16" s="41">
        <v>0</v>
      </c>
      <c r="BS16" s="41">
        <v>0</v>
      </c>
    </row>
    <row r="17" spans="1:71" s="44" customFormat="1" x14ac:dyDescent="0.25">
      <c r="A17" s="11" t="s">
        <v>56</v>
      </c>
      <c r="B17" s="37">
        <f t="shared" si="14"/>
        <v>13</v>
      </c>
      <c r="C17" s="38">
        <f t="shared" si="15"/>
        <v>0.17257400769945574</v>
      </c>
      <c r="D17" s="39">
        <f t="shared" si="16"/>
        <v>54</v>
      </c>
      <c r="E17" s="40">
        <f t="shared" si="17"/>
        <v>24.074074074074073</v>
      </c>
      <c r="F17" s="41"/>
      <c r="G17" s="45">
        <v>54</v>
      </c>
      <c r="H17" s="41">
        <v>18</v>
      </c>
      <c r="I17" s="41">
        <v>10</v>
      </c>
      <c r="J17" s="41">
        <v>10</v>
      </c>
      <c r="K17" s="41">
        <v>7</v>
      </c>
      <c r="L17" s="41">
        <v>4</v>
      </c>
      <c r="M17" s="41">
        <v>3</v>
      </c>
      <c r="N17" s="41">
        <v>1</v>
      </c>
      <c r="O17" s="41">
        <v>1</v>
      </c>
      <c r="P17" s="41"/>
      <c r="Q17" s="42">
        <f t="shared" si="18"/>
        <v>13</v>
      </c>
      <c r="R17" s="43">
        <f t="shared" si="6"/>
        <v>3</v>
      </c>
      <c r="S17" s="43">
        <f t="shared" si="7"/>
        <v>1</v>
      </c>
      <c r="T17" s="43">
        <f t="shared" si="8"/>
        <v>3</v>
      </c>
      <c r="U17" s="43">
        <f t="shared" si="9"/>
        <v>3</v>
      </c>
      <c r="V17" s="43">
        <f t="shared" si="10"/>
        <v>1</v>
      </c>
      <c r="W17" s="43">
        <f t="shared" si="11"/>
        <v>1</v>
      </c>
      <c r="X17" s="43">
        <f t="shared" si="12"/>
        <v>1</v>
      </c>
      <c r="Y17" s="43">
        <f t="shared" si="13"/>
        <v>0</v>
      </c>
      <c r="Z17" s="41"/>
      <c r="AA17" s="45">
        <v>4</v>
      </c>
      <c r="AB17" s="41">
        <v>0</v>
      </c>
      <c r="AC17" s="41">
        <v>0</v>
      </c>
      <c r="AD17" s="41">
        <v>1</v>
      </c>
      <c r="AE17" s="41">
        <v>3</v>
      </c>
      <c r="AF17" s="41">
        <v>0</v>
      </c>
      <c r="AG17" s="41">
        <v>0</v>
      </c>
      <c r="AH17" s="41">
        <v>0</v>
      </c>
      <c r="AI17" s="41">
        <v>0</v>
      </c>
      <c r="AJ17" s="45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5">
        <v>5</v>
      </c>
      <c r="BC17" s="41">
        <v>1</v>
      </c>
      <c r="BD17" s="41">
        <v>0</v>
      </c>
      <c r="BE17" s="41">
        <v>2</v>
      </c>
      <c r="BF17" s="41">
        <v>0</v>
      </c>
      <c r="BG17" s="41">
        <v>1</v>
      </c>
      <c r="BH17" s="41">
        <v>0</v>
      </c>
      <c r="BI17" s="41">
        <v>1</v>
      </c>
      <c r="BJ17" s="41">
        <v>0</v>
      </c>
      <c r="BK17" s="45">
        <v>4</v>
      </c>
      <c r="BL17" s="41">
        <v>2</v>
      </c>
      <c r="BM17" s="41">
        <v>1</v>
      </c>
      <c r="BN17" s="41">
        <v>0</v>
      </c>
      <c r="BO17" s="41">
        <v>0</v>
      </c>
      <c r="BP17" s="41">
        <v>0</v>
      </c>
      <c r="BQ17" s="41">
        <v>1</v>
      </c>
      <c r="BR17" s="41">
        <v>0</v>
      </c>
      <c r="BS17" s="41">
        <v>0</v>
      </c>
    </row>
    <row r="18" spans="1:71" s="44" customFormat="1" x14ac:dyDescent="0.25">
      <c r="A18" s="11" t="s">
        <v>57</v>
      </c>
      <c r="B18" s="37">
        <f t="shared" si="14"/>
        <v>9</v>
      </c>
      <c r="C18" s="38">
        <f t="shared" si="15"/>
        <v>0.11947431302270012</v>
      </c>
      <c r="D18" s="39">
        <f t="shared" si="16"/>
        <v>48</v>
      </c>
      <c r="E18" s="40">
        <f t="shared" si="17"/>
        <v>18.75</v>
      </c>
      <c r="F18" s="41"/>
      <c r="G18" s="45">
        <v>48</v>
      </c>
      <c r="H18" s="41">
        <v>8</v>
      </c>
      <c r="I18" s="41">
        <v>5</v>
      </c>
      <c r="J18" s="41">
        <v>7</v>
      </c>
      <c r="K18" s="41">
        <v>14</v>
      </c>
      <c r="L18" s="41">
        <v>5</v>
      </c>
      <c r="M18" s="41">
        <v>6</v>
      </c>
      <c r="N18" s="41">
        <v>1</v>
      </c>
      <c r="O18" s="41">
        <v>2</v>
      </c>
      <c r="P18" s="41"/>
      <c r="Q18" s="42">
        <f t="shared" si="18"/>
        <v>9</v>
      </c>
      <c r="R18" s="43">
        <f t="shared" si="6"/>
        <v>1</v>
      </c>
      <c r="S18" s="43">
        <f t="shared" si="7"/>
        <v>1</v>
      </c>
      <c r="T18" s="43">
        <f t="shared" si="8"/>
        <v>2</v>
      </c>
      <c r="U18" s="43">
        <f t="shared" si="9"/>
        <v>3</v>
      </c>
      <c r="V18" s="43">
        <f t="shared" si="10"/>
        <v>1</v>
      </c>
      <c r="W18" s="43">
        <f t="shared" si="11"/>
        <v>1</v>
      </c>
      <c r="X18" s="43">
        <f t="shared" si="12"/>
        <v>0</v>
      </c>
      <c r="Y18" s="43">
        <f t="shared" si="13"/>
        <v>0</v>
      </c>
      <c r="Z18" s="41"/>
      <c r="AA18" s="45">
        <v>3</v>
      </c>
      <c r="AB18" s="41">
        <v>1</v>
      </c>
      <c r="AC18" s="41">
        <v>0</v>
      </c>
      <c r="AD18" s="41">
        <v>1</v>
      </c>
      <c r="AE18" s="41">
        <v>1</v>
      </c>
      <c r="AF18" s="41">
        <v>0</v>
      </c>
      <c r="AG18" s="41">
        <v>0</v>
      </c>
      <c r="AH18" s="41">
        <v>0</v>
      </c>
      <c r="AI18" s="41">
        <v>0</v>
      </c>
      <c r="AJ18" s="45">
        <v>1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1</v>
      </c>
      <c r="AQ18" s="41">
        <v>0</v>
      </c>
      <c r="AR18" s="41">
        <v>0</v>
      </c>
      <c r="AS18" s="45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2</v>
      </c>
      <c r="BC18" s="41">
        <v>0</v>
      </c>
      <c r="BD18" s="41">
        <v>1</v>
      </c>
      <c r="BE18" s="41">
        <v>0</v>
      </c>
      <c r="BF18" s="41">
        <v>0</v>
      </c>
      <c r="BG18" s="41">
        <v>1</v>
      </c>
      <c r="BH18" s="41">
        <v>0</v>
      </c>
      <c r="BI18" s="41">
        <v>0</v>
      </c>
      <c r="BJ18" s="41">
        <v>0</v>
      </c>
      <c r="BK18" s="45">
        <v>3</v>
      </c>
      <c r="BL18" s="41">
        <v>0</v>
      </c>
      <c r="BM18" s="41">
        <v>0</v>
      </c>
      <c r="BN18" s="41">
        <v>1</v>
      </c>
      <c r="BO18" s="41">
        <v>2</v>
      </c>
      <c r="BP18" s="41">
        <v>0</v>
      </c>
      <c r="BQ18" s="41">
        <v>0</v>
      </c>
      <c r="BR18" s="41">
        <v>0</v>
      </c>
      <c r="BS18" s="41">
        <v>0</v>
      </c>
    </row>
    <row r="19" spans="1:71" s="44" customFormat="1" x14ac:dyDescent="0.25">
      <c r="A19" s="11" t="s">
        <v>58</v>
      </c>
      <c r="B19" s="37">
        <f t="shared" si="14"/>
        <v>49</v>
      </c>
      <c r="C19" s="38">
        <f t="shared" si="15"/>
        <v>0.65047125979025622</v>
      </c>
      <c r="D19" s="39">
        <f t="shared" si="16"/>
        <v>241</v>
      </c>
      <c r="E19" s="40">
        <f t="shared" si="17"/>
        <v>20.331950207468878</v>
      </c>
      <c r="F19" s="41"/>
      <c r="G19" s="45">
        <v>241</v>
      </c>
      <c r="H19" s="41">
        <v>103</v>
      </c>
      <c r="I19" s="41">
        <v>45</v>
      </c>
      <c r="J19" s="41">
        <v>39</v>
      </c>
      <c r="K19" s="41">
        <v>30</v>
      </c>
      <c r="L19" s="41">
        <v>13</v>
      </c>
      <c r="M19" s="41">
        <v>6</v>
      </c>
      <c r="N19" s="41">
        <v>5</v>
      </c>
      <c r="O19" s="41">
        <v>0</v>
      </c>
      <c r="P19" s="41"/>
      <c r="Q19" s="42">
        <f t="shared" si="18"/>
        <v>49</v>
      </c>
      <c r="R19" s="43">
        <f t="shared" si="6"/>
        <v>10</v>
      </c>
      <c r="S19" s="43">
        <f t="shared" si="7"/>
        <v>11</v>
      </c>
      <c r="T19" s="43">
        <f t="shared" si="8"/>
        <v>11</v>
      </c>
      <c r="U19" s="43">
        <f t="shared" si="9"/>
        <v>11</v>
      </c>
      <c r="V19" s="43">
        <f t="shared" si="10"/>
        <v>2</v>
      </c>
      <c r="W19" s="43">
        <f t="shared" si="11"/>
        <v>4</v>
      </c>
      <c r="X19" s="43">
        <f t="shared" si="12"/>
        <v>0</v>
      </c>
      <c r="Y19" s="43">
        <f t="shared" si="13"/>
        <v>0</v>
      </c>
      <c r="Z19" s="41"/>
      <c r="AA19" s="45">
        <v>15</v>
      </c>
      <c r="AB19" s="41">
        <v>1</v>
      </c>
      <c r="AC19" s="41">
        <v>2</v>
      </c>
      <c r="AD19" s="41">
        <v>5</v>
      </c>
      <c r="AE19" s="41">
        <v>3</v>
      </c>
      <c r="AF19" s="41">
        <v>0</v>
      </c>
      <c r="AG19" s="41">
        <v>4</v>
      </c>
      <c r="AH19" s="41">
        <v>0</v>
      </c>
      <c r="AI19" s="41">
        <v>0</v>
      </c>
      <c r="AJ19" s="45">
        <v>1</v>
      </c>
      <c r="AK19" s="41">
        <v>0</v>
      </c>
      <c r="AL19" s="41">
        <v>1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13</v>
      </c>
      <c r="AT19" s="41">
        <v>3</v>
      </c>
      <c r="AU19" s="41">
        <v>6</v>
      </c>
      <c r="AV19" s="41">
        <v>1</v>
      </c>
      <c r="AW19" s="41">
        <v>2</v>
      </c>
      <c r="AX19" s="41">
        <v>1</v>
      </c>
      <c r="AY19" s="41">
        <v>0</v>
      </c>
      <c r="AZ19" s="41">
        <v>0</v>
      </c>
      <c r="BA19" s="41">
        <v>0</v>
      </c>
      <c r="BB19" s="45">
        <v>10</v>
      </c>
      <c r="BC19" s="41">
        <v>3</v>
      </c>
      <c r="BD19" s="41">
        <v>2</v>
      </c>
      <c r="BE19" s="41">
        <v>3</v>
      </c>
      <c r="BF19" s="41">
        <v>2</v>
      </c>
      <c r="BG19" s="41">
        <v>0</v>
      </c>
      <c r="BH19" s="41">
        <v>0</v>
      </c>
      <c r="BI19" s="41">
        <v>0</v>
      </c>
      <c r="BJ19" s="41">
        <v>0</v>
      </c>
      <c r="BK19" s="45">
        <v>10</v>
      </c>
      <c r="BL19" s="41">
        <v>3</v>
      </c>
      <c r="BM19" s="41">
        <v>0</v>
      </c>
      <c r="BN19" s="41">
        <v>2</v>
      </c>
      <c r="BO19" s="41">
        <v>4</v>
      </c>
      <c r="BP19" s="41">
        <v>1</v>
      </c>
      <c r="BQ19" s="41">
        <v>0</v>
      </c>
      <c r="BR19" s="41">
        <v>0</v>
      </c>
      <c r="BS19" s="41">
        <v>0</v>
      </c>
    </row>
    <row r="20" spans="1:71" s="44" customFormat="1" x14ac:dyDescent="0.25">
      <c r="A20" s="11" t="s">
        <v>59</v>
      </c>
      <c r="B20" s="37">
        <f t="shared" si="14"/>
        <v>9</v>
      </c>
      <c r="C20" s="38">
        <f t="shared" si="15"/>
        <v>0.11947431302270012</v>
      </c>
      <c r="D20" s="39">
        <f t="shared" si="16"/>
        <v>17</v>
      </c>
      <c r="E20" s="40">
        <f t="shared" si="17"/>
        <v>52.941176470588239</v>
      </c>
      <c r="F20" s="41"/>
      <c r="G20" s="45">
        <v>17</v>
      </c>
      <c r="H20" s="41">
        <v>1</v>
      </c>
      <c r="I20" s="41">
        <v>2</v>
      </c>
      <c r="J20" s="41">
        <v>5</v>
      </c>
      <c r="K20" s="41">
        <v>5</v>
      </c>
      <c r="L20" s="41">
        <v>2</v>
      </c>
      <c r="M20" s="41">
        <v>1</v>
      </c>
      <c r="N20" s="41">
        <v>1</v>
      </c>
      <c r="O20" s="41">
        <v>0</v>
      </c>
      <c r="P20" s="41"/>
      <c r="Q20" s="42">
        <f t="shared" si="18"/>
        <v>9</v>
      </c>
      <c r="R20" s="43">
        <f t="shared" si="6"/>
        <v>1</v>
      </c>
      <c r="S20" s="43">
        <f t="shared" si="7"/>
        <v>0</v>
      </c>
      <c r="T20" s="43">
        <f t="shared" si="8"/>
        <v>2</v>
      </c>
      <c r="U20" s="43">
        <f t="shared" si="9"/>
        <v>4</v>
      </c>
      <c r="V20" s="43">
        <f t="shared" si="10"/>
        <v>1</v>
      </c>
      <c r="W20" s="43">
        <f t="shared" si="11"/>
        <v>0</v>
      </c>
      <c r="X20" s="43">
        <f t="shared" si="12"/>
        <v>1</v>
      </c>
      <c r="Y20" s="43">
        <f t="shared" si="13"/>
        <v>0</v>
      </c>
      <c r="Z20" s="41"/>
      <c r="AA20" s="45">
        <v>1</v>
      </c>
      <c r="AB20" s="41">
        <v>0</v>
      </c>
      <c r="AC20" s="41">
        <v>0</v>
      </c>
      <c r="AD20" s="41">
        <v>0</v>
      </c>
      <c r="AE20" s="41">
        <v>1</v>
      </c>
      <c r="AF20" s="41">
        <v>0</v>
      </c>
      <c r="AG20" s="41">
        <v>0</v>
      </c>
      <c r="AH20" s="41">
        <v>0</v>
      </c>
      <c r="AI20" s="41">
        <v>0</v>
      </c>
      <c r="AJ20" s="45">
        <v>5</v>
      </c>
      <c r="AK20" s="41">
        <v>0</v>
      </c>
      <c r="AL20" s="41">
        <v>0</v>
      </c>
      <c r="AM20" s="41">
        <v>2</v>
      </c>
      <c r="AN20" s="41">
        <v>2</v>
      </c>
      <c r="AO20" s="41">
        <v>1</v>
      </c>
      <c r="AP20" s="41">
        <v>0</v>
      </c>
      <c r="AQ20" s="41">
        <v>0</v>
      </c>
      <c r="AR20" s="41">
        <v>0</v>
      </c>
      <c r="AS20" s="45">
        <v>1</v>
      </c>
      <c r="AT20" s="41">
        <v>1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5">
        <v>1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1</v>
      </c>
      <c r="BJ20" s="41">
        <v>0</v>
      </c>
      <c r="BK20" s="45">
        <v>1</v>
      </c>
      <c r="BL20" s="41">
        <v>0</v>
      </c>
      <c r="BM20" s="41">
        <v>0</v>
      </c>
      <c r="BN20" s="41">
        <v>0</v>
      </c>
      <c r="BO20" s="41">
        <v>1</v>
      </c>
      <c r="BP20" s="41">
        <v>0</v>
      </c>
      <c r="BQ20" s="41">
        <v>0</v>
      </c>
      <c r="BR20" s="41">
        <v>0</v>
      </c>
      <c r="BS20" s="41">
        <v>0</v>
      </c>
    </row>
    <row r="21" spans="1:71" s="44" customFormat="1" x14ac:dyDescent="0.25">
      <c r="A21" s="11" t="s">
        <v>60</v>
      </c>
      <c r="B21" s="37">
        <f t="shared" si="14"/>
        <v>42</v>
      </c>
      <c r="C21" s="38">
        <f t="shared" si="15"/>
        <v>0.55754679410593388</v>
      </c>
      <c r="D21" s="39">
        <f t="shared" si="16"/>
        <v>176</v>
      </c>
      <c r="E21" s="40">
        <f t="shared" si="17"/>
        <v>23.863636363636363</v>
      </c>
      <c r="F21" s="41"/>
      <c r="G21" s="45">
        <v>176</v>
      </c>
      <c r="H21" s="41">
        <v>53</v>
      </c>
      <c r="I21" s="41">
        <v>21</v>
      </c>
      <c r="J21" s="41">
        <v>37</v>
      </c>
      <c r="K21" s="41">
        <v>23</v>
      </c>
      <c r="L21" s="41">
        <v>23</v>
      </c>
      <c r="M21" s="41">
        <v>11</v>
      </c>
      <c r="N21" s="41">
        <v>6</v>
      </c>
      <c r="O21" s="41">
        <v>2</v>
      </c>
      <c r="P21" s="41"/>
      <c r="Q21" s="42">
        <f t="shared" si="18"/>
        <v>42</v>
      </c>
      <c r="R21" s="43">
        <f t="shared" si="6"/>
        <v>6</v>
      </c>
      <c r="S21" s="43">
        <f t="shared" si="7"/>
        <v>6</v>
      </c>
      <c r="T21" s="43">
        <f t="shared" si="8"/>
        <v>12</v>
      </c>
      <c r="U21" s="43">
        <f t="shared" si="9"/>
        <v>7</v>
      </c>
      <c r="V21" s="43">
        <f t="shared" si="10"/>
        <v>6</v>
      </c>
      <c r="W21" s="43">
        <f t="shared" si="11"/>
        <v>4</v>
      </c>
      <c r="X21" s="43">
        <f t="shared" si="12"/>
        <v>0</v>
      </c>
      <c r="Y21" s="43">
        <f t="shared" si="13"/>
        <v>1</v>
      </c>
      <c r="Z21" s="41"/>
      <c r="AA21" s="45">
        <v>12</v>
      </c>
      <c r="AB21" s="41">
        <v>4</v>
      </c>
      <c r="AC21" s="41">
        <v>0</v>
      </c>
      <c r="AD21" s="41">
        <v>2</v>
      </c>
      <c r="AE21" s="41">
        <v>3</v>
      </c>
      <c r="AF21" s="41">
        <v>1</v>
      </c>
      <c r="AG21" s="41">
        <v>2</v>
      </c>
      <c r="AH21" s="41">
        <v>0</v>
      </c>
      <c r="AI21" s="41">
        <v>0</v>
      </c>
      <c r="AJ21" s="45">
        <v>6</v>
      </c>
      <c r="AK21" s="41">
        <v>1</v>
      </c>
      <c r="AL21" s="41">
        <v>0</v>
      </c>
      <c r="AM21" s="41">
        <v>1</v>
      </c>
      <c r="AN21" s="41">
        <v>1</v>
      </c>
      <c r="AO21" s="41">
        <v>2</v>
      </c>
      <c r="AP21" s="41">
        <v>1</v>
      </c>
      <c r="AQ21" s="41">
        <v>0</v>
      </c>
      <c r="AR21" s="41">
        <v>0</v>
      </c>
      <c r="AS21" s="45">
        <v>2</v>
      </c>
      <c r="AT21" s="41">
        <v>0</v>
      </c>
      <c r="AU21" s="41">
        <v>0</v>
      </c>
      <c r="AV21" s="41">
        <v>1</v>
      </c>
      <c r="AW21" s="41">
        <v>1</v>
      </c>
      <c r="AX21" s="41">
        <v>0</v>
      </c>
      <c r="AY21" s="41">
        <v>0</v>
      </c>
      <c r="AZ21" s="41">
        <v>0</v>
      </c>
      <c r="BA21" s="41">
        <v>0</v>
      </c>
      <c r="BB21" s="45">
        <v>13</v>
      </c>
      <c r="BC21" s="41">
        <v>1</v>
      </c>
      <c r="BD21" s="41">
        <v>4</v>
      </c>
      <c r="BE21" s="41">
        <v>3</v>
      </c>
      <c r="BF21" s="41">
        <v>1</v>
      </c>
      <c r="BG21" s="41">
        <v>2</v>
      </c>
      <c r="BH21" s="41">
        <v>1</v>
      </c>
      <c r="BI21" s="41">
        <v>0</v>
      </c>
      <c r="BJ21" s="41">
        <v>1</v>
      </c>
      <c r="BK21" s="45">
        <v>9</v>
      </c>
      <c r="BL21" s="41">
        <v>0</v>
      </c>
      <c r="BM21" s="41">
        <v>2</v>
      </c>
      <c r="BN21" s="41">
        <v>5</v>
      </c>
      <c r="BO21" s="41">
        <v>1</v>
      </c>
      <c r="BP21" s="41">
        <v>1</v>
      </c>
      <c r="BQ21" s="41">
        <v>0</v>
      </c>
      <c r="BR21" s="41">
        <v>0</v>
      </c>
      <c r="BS21" s="41">
        <v>0</v>
      </c>
    </row>
    <row r="22" spans="1:71" s="44" customFormat="1" x14ac:dyDescent="0.25">
      <c r="A22" s="11" t="s">
        <v>61</v>
      </c>
      <c r="B22" s="37">
        <f t="shared" si="14"/>
        <v>52</v>
      </c>
      <c r="C22" s="38">
        <f t="shared" si="15"/>
        <v>0.69029603079782298</v>
      </c>
      <c r="D22" s="39">
        <f t="shared" si="16"/>
        <v>128</v>
      </c>
      <c r="E22" s="40">
        <f t="shared" si="17"/>
        <v>40.625</v>
      </c>
      <c r="F22" s="41"/>
      <c r="G22" s="45">
        <v>128</v>
      </c>
      <c r="H22" s="41">
        <v>15</v>
      </c>
      <c r="I22" s="41">
        <v>28</v>
      </c>
      <c r="J22" s="41">
        <v>20</v>
      </c>
      <c r="K22" s="41">
        <v>24</v>
      </c>
      <c r="L22" s="41">
        <v>28</v>
      </c>
      <c r="M22" s="41">
        <v>8</v>
      </c>
      <c r="N22" s="41">
        <v>5</v>
      </c>
      <c r="O22" s="41">
        <v>0</v>
      </c>
      <c r="P22" s="41"/>
      <c r="Q22" s="42">
        <f t="shared" si="18"/>
        <v>52</v>
      </c>
      <c r="R22" s="43">
        <f t="shared" si="6"/>
        <v>5</v>
      </c>
      <c r="S22" s="43">
        <f t="shared" si="7"/>
        <v>8</v>
      </c>
      <c r="T22" s="43">
        <f t="shared" si="8"/>
        <v>9</v>
      </c>
      <c r="U22" s="43">
        <f t="shared" si="9"/>
        <v>8</v>
      </c>
      <c r="V22" s="43">
        <f t="shared" si="10"/>
        <v>16</v>
      </c>
      <c r="W22" s="43">
        <f t="shared" si="11"/>
        <v>3</v>
      </c>
      <c r="X22" s="43">
        <f t="shared" si="12"/>
        <v>3</v>
      </c>
      <c r="Y22" s="43">
        <f t="shared" si="13"/>
        <v>0</v>
      </c>
      <c r="Z22" s="41"/>
      <c r="AA22" s="45">
        <v>11</v>
      </c>
      <c r="AB22" s="41">
        <v>0</v>
      </c>
      <c r="AC22" s="41">
        <v>0</v>
      </c>
      <c r="AD22" s="41">
        <v>1</v>
      </c>
      <c r="AE22" s="41">
        <v>6</v>
      </c>
      <c r="AF22" s="41">
        <v>3</v>
      </c>
      <c r="AG22" s="41">
        <v>0</v>
      </c>
      <c r="AH22" s="41">
        <v>1</v>
      </c>
      <c r="AI22" s="41">
        <v>0</v>
      </c>
      <c r="AJ22" s="45">
        <v>4</v>
      </c>
      <c r="AK22" s="41">
        <v>1</v>
      </c>
      <c r="AL22" s="41">
        <v>0</v>
      </c>
      <c r="AM22" s="41">
        <v>2</v>
      </c>
      <c r="AN22" s="41">
        <v>0</v>
      </c>
      <c r="AO22" s="41">
        <v>1</v>
      </c>
      <c r="AP22" s="41">
        <v>0</v>
      </c>
      <c r="AQ22" s="41">
        <v>0</v>
      </c>
      <c r="AR22" s="41">
        <v>0</v>
      </c>
      <c r="AS22" s="45">
        <v>3</v>
      </c>
      <c r="AT22" s="41">
        <v>1</v>
      </c>
      <c r="AU22" s="41">
        <v>0</v>
      </c>
      <c r="AV22" s="41">
        <v>2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24</v>
      </c>
      <c r="BC22" s="41">
        <v>1</v>
      </c>
      <c r="BD22" s="41">
        <v>6</v>
      </c>
      <c r="BE22" s="41">
        <v>2</v>
      </c>
      <c r="BF22" s="41">
        <v>2</v>
      </c>
      <c r="BG22" s="41">
        <v>11</v>
      </c>
      <c r="BH22" s="41">
        <v>2</v>
      </c>
      <c r="BI22" s="41">
        <v>0</v>
      </c>
      <c r="BJ22" s="41">
        <v>0</v>
      </c>
      <c r="BK22" s="45">
        <v>10</v>
      </c>
      <c r="BL22" s="41">
        <v>2</v>
      </c>
      <c r="BM22" s="41">
        <v>2</v>
      </c>
      <c r="BN22" s="41">
        <v>2</v>
      </c>
      <c r="BO22" s="41">
        <v>0</v>
      </c>
      <c r="BP22" s="41">
        <v>1</v>
      </c>
      <c r="BQ22" s="41">
        <v>1</v>
      </c>
      <c r="BR22" s="41">
        <v>2</v>
      </c>
      <c r="BS22" s="41">
        <v>0</v>
      </c>
    </row>
    <row r="23" spans="1:71" s="44" customFormat="1" x14ac:dyDescent="0.25">
      <c r="A23" s="11" t="s">
        <v>62</v>
      </c>
      <c r="B23" s="37">
        <f t="shared" si="14"/>
        <v>30</v>
      </c>
      <c r="C23" s="38">
        <f t="shared" si="15"/>
        <v>0.39824771007566701</v>
      </c>
      <c r="D23" s="39">
        <f t="shared" si="16"/>
        <v>72</v>
      </c>
      <c r="E23" s="40">
        <f t="shared" si="17"/>
        <v>41.666666666666671</v>
      </c>
      <c r="F23" s="41"/>
      <c r="G23" s="45">
        <v>72</v>
      </c>
      <c r="H23" s="41">
        <v>22</v>
      </c>
      <c r="I23" s="41">
        <v>14</v>
      </c>
      <c r="J23" s="41">
        <v>7</v>
      </c>
      <c r="K23" s="41">
        <v>15</v>
      </c>
      <c r="L23" s="41">
        <v>8</v>
      </c>
      <c r="M23" s="41">
        <v>4</v>
      </c>
      <c r="N23" s="41">
        <v>2</v>
      </c>
      <c r="O23" s="41">
        <v>0</v>
      </c>
      <c r="P23" s="41"/>
      <c r="Q23" s="42">
        <f t="shared" si="18"/>
        <v>30</v>
      </c>
      <c r="R23" s="43">
        <f t="shared" si="6"/>
        <v>8</v>
      </c>
      <c r="S23" s="43">
        <f t="shared" si="7"/>
        <v>2</v>
      </c>
      <c r="T23" s="43">
        <f t="shared" si="8"/>
        <v>1</v>
      </c>
      <c r="U23" s="43">
        <f t="shared" si="9"/>
        <v>10</v>
      </c>
      <c r="V23" s="43">
        <f t="shared" si="10"/>
        <v>6</v>
      </c>
      <c r="W23" s="43">
        <f t="shared" si="11"/>
        <v>3</v>
      </c>
      <c r="X23" s="43">
        <f t="shared" si="12"/>
        <v>0</v>
      </c>
      <c r="Y23" s="43">
        <f t="shared" si="13"/>
        <v>0</v>
      </c>
      <c r="Z23" s="41"/>
      <c r="AA23" s="45">
        <v>7</v>
      </c>
      <c r="AB23" s="41">
        <v>0</v>
      </c>
      <c r="AC23" s="41">
        <v>1</v>
      </c>
      <c r="AD23" s="41">
        <v>1</v>
      </c>
      <c r="AE23" s="41">
        <v>2</v>
      </c>
      <c r="AF23" s="41">
        <v>1</v>
      </c>
      <c r="AG23" s="41">
        <v>2</v>
      </c>
      <c r="AH23" s="41">
        <v>0</v>
      </c>
      <c r="AI23" s="41">
        <v>0</v>
      </c>
      <c r="AJ23" s="45">
        <v>2</v>
      </c>
      <c r="AK23" s="41">
        <v>0</v>
      </c>
      <c r="AL23" s="41">
        <v>0</v>
      </c>
      <c r="AM23" s="41">
        <v>0</v>
      </c>
      <c r="AN23" s="41">
        <v>2</v>
      </c>
      <c r="AO23" s="41">
        <v>0</v>
      </c>
      <c r="AP23" s="41">
        <v>0</v>
      </c>
      <c r="AQ23" s="41">
        <v>0</v>
      </c>
      <c r="AR23" s="41">
        <v>0</v>
      </c>
      <c r="AS23" s="45">
        <v>3</v>
      </c>
      <c r="AT23" s="41">
        <v>2</v>
      </c>
      <c r="AU23" s="41">
        <v>0</v>
      </c>
      <c r="AV23" s="41">
        <v>0</v>
      </c>
      <c r="AW23" s="41">
        <v>0</v>
      </c>
      <c r="AX23" s="41">
        <v>1</v>
      </c>
      <c r="AY23" s="41">
        <v>0</v>
      </c>
      <c r="AZ23" s="41">
        <v>0</v>
      </c>
      <c r="BA23" s="41">
        <v>0</v>
      </c>
      <c r="BB23" s="45">
        <v>9</v>
      </c>
      <c r="BC23" s="41">
        <v>4</v>
      </c>
      <c r="BD23" s="41">
        <v>0</v>
      </c>
      <c r="BE23" s="41">
        <v>0</v>
      </c>
      <c r="BF23" s="41">
        <v>1</v>
      </c>
      <c r="BG23" s="41">
        <v>3</v>
      </c>
      <c r="BH23" s="41">
        <v>1</v>
      </c>
      <c r="BI23" s="41">
        <v>0</v>
      </c>
      <c r="BJ23" s="41">
        <v>0</v>
      </c>
      <c r="BK23" s="45">
        <v>9</v>
      </c>
      <c r="BL23" s="41">
        <v>2</v>
      </c>
      <c r="BM23" s="41">
        <v>1</v>
      </c>
      <c r="BN23" s="41">
        <v>0</v>
      </c>
      <c r="BO23" s="41">
        <v>5</v>
      </c>
      <c r="BP23" s="41">
        <v>1</v>
      </c>
      <c r="BQ23" s="41">
        <v>0</v>
      </c>
      <c r="BR23" s="41">
        <v>0</v>
      </c>
      <c r="BS23" s="41">
        <v>0</v>
      </c>
    </row>
    <row r="24" spans="1:71" s="44" customFormat="1" x14ac:dyDescent="0.25">
      <c r="A24" s="11" t="s">
        <v>63</v>
      </c>
      <c r="B24" s="37">
        <f t="shared" si="14"/>
        <v>11</v>
      </c>
      <c r="C24" s="38">
        <f t="shared" si="15"/>
        <v>0.14602416036107793</v>
      </c>
      <c r="D24" s="39">
        <f t="shared" si="16"/>
        <v>26</v>
      </c>
      <c r="E24" s="40">
        <f t="shared" si="17"/>
        <v>42.307692307692307</v>
      </c>
      <c r="F24" s="41"/>
      <c r="G24" s="45">
        <v>26</v>
      </c>
      <c r="H24" s="41">
        <v>0</v>
      </c>
      <c r="I24" s="41">
        <v>3</v>
      </c>
      <c r="J24" s="41">
        <v>3</v>
      </c>
      <c r="K24" s="41">
        <v>4</v>
      </c>
      <c r="L24" s="41">
        <v>6</v>
      </c>
      <c r="M24" s="41">
        <v>9</v>
      </c>
      <c r="N24" s="41">
        <v>0</v>
      </c>
      <c r="O24" s="41">
        <v>1</v>
      </c>
      <c r="P24" s="41"/>
      <c r="Q24" s="42">
        <f t="shared" si="18"/>
        <v>11</v>
      </c>
      <c r="R24" s="43">
        <f t="shared" si="6"/>
        <v>0</v>
      </c>
      <c r="S24" s="43">
        <f t="shared" si="7"/>
        <v>2</v>
      </c>
      <c r="T24" s="43">
        <f t="shared" si="8"/>
        <v>1</v>
      </c>
      <c r="U24" s="43">
        <f t="shared" si="9"/>
        <v>1</v>
      </c>
      <c r="V24" s="43">
        <f t="shared" si="10"/>
        <v>3</v>
      </c>
      <c r="W24" s="43">
        <f t="shared" si="11"/>
        <v>3</v>
      </c>
      <c r="X24" s="43">
        <f t="shared" si="12"/>
        <v>0</v>
      </c>
      <c r="Y24" s="43">
        <f t="shared" si="13"/>
        <v>1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5</v>
      </c>
      <c r="AK24" s="41">
        <v>0</v>
      </c>
      <c r="AL24" s="41">
        <v>1</v>
      </c>
      <c r="AM24" s="41">
        <v>1</v>
      </c>
      <c r="AN24" s="41">
        <v>0</v>
      </c>
      <c r="AO24" s="41">
        <v>1</v>
      </c>
      <c r="AP24" s="41">
        <v>1</v>
      </c>
      <c r="AQ24" s="41">
        <v>0</v>
      </c>
      <c r="AR24" s="41">
        <v>1</v>
      </c>
      <c r="AS24" s="45">
        <v>3</v>
      </c>
      <c r="AT24" s="41">
        <v>0</v>
      </c>
      <c r="AU24" s="41">
        <v>0</v>
      </c>
      <c r="AV24" s="41">
        <v>0</v>
      </c>
      <c r="AW24" s="41">
        <v>0</v>
      </c>
      <c r="AX24" s="41">
        <v>1</v>
      </c>
      <c r="AY24" s="41">
        <v>2</v>
      </c>
      <c r="AZ24" s="41">
        <v>0</v>
      </c>
      <c r="BA24" s="41">
        <v>0</v>
      </c>
      <c r="BB24" s="45">
        <v>2</v>
      </c>
      <c r="BC24" s="41">
        <v>0</v>
      </c>
      <c r="BD24" s="41">
        <v>1</v>
      </c>
      <c r="BE24" s="41">
        <v>0</v>
      </c>
      <c r="BF24" s="41">
        <v>0</v>
      </c>
      <c r="BG24" s="41">
        <v>1</v>
      </c>
      <c r="BH24" s="41">
        <v>0</v>
      </c>
      <c r="BI24" s="41">
        <v>0</v>
      </c>
      <c r="BJ24" s="41">
        <v>0</v>
      </c>
      <c r="BK24" s="45">
        <v>1</v>
      </c>
      <c r="BL24" s="41">
        <v>0</v>
      </c>
      <c r="BM24" s="41">
        <v>0</v>
      </c>
      <c r="BN24" s="41">
        <v>0</v>
      </c>
      <c r="BO24" s="41">
        <v>1</v>
      </c>
      <c r="BP24" s="41">
        <v>0</v>
      </c>
      <c r="BQ24" s="41">
        <v>0</v>
      </c>
      <c r="BR24" s="41">
        <v>0</v>
      </c>
      <c r="BS24" s="41">
        <v>0</v>
      </c>
    </row>
    <row r="25" spans="1:71" s="44" customFormat="1" x14ac:dyDescent="0.25">
      <c r="A25" s="11" t="s">
        <v>64</v>
      </c>
      <c r="B25" s="37">
        <f t="shared" si="14"/>
        <v>133</v>
      </c>
      <c r="C25" s="38">
        <f t="shared" si="15"/>
        <v>1.765564848002124</v>
      </c>
      <c r="D25" s="39">
        <f t="shared" si="16"/>
        <v>338</v>
      </c>
      <c r="E25" s="40">
        <f t="shared" si="17"/>
        <v>39.349112426035504</v>
      </c>
      <c r="F25" s="41"/>
      <c r="G25" s="45">
        <v>338</v>
      </c>
      <c r="H25" s="41">
        <v>79</v>
      </c>
      <c r="I25" s="41">
        <v>76</v>
      </c>
      <c r="J25" s="41">
        <v>79</v>
      </c>
      <c r="K25" s="41">
        <v>69</v>
      </c>
      <c r="L25" s="41">
        <v>20</v>
      </c>
      <c r="M25" s="41">
        <v>11</v>
      </c>
      <c r="N25" s="41">
        <v>3</v>
      </c>
      <c r="O25" s="41">
        <v>1</v>
      </c>
      <c r="P25" s="41"/>
      <c r="Q25" s="42">
        <f t="shared" si="18"/>
        <v>133</v>
      </c>
      <c r="R25" s="43">
        <f t="shared" si="6"/>
        <v>32</v>
      </c>
      <c r="S25" s="43">
        <f t="shared" si="7"/>
        <v>33</v>
      </c>
      <c r="T25" s="43">
        <f t="shared" si="8"/>
        <v>31</v>
      </c>
      <c r="U25" s="43">
        <f t="shared" si="9"/>
        <v>24</v>
      </c>
      <c r="V25" s="43">
        <f t="shared" si="10"/>
        <v>11</v>
      </c>
      <c r="W25" s="43">
        <f t="shared" si="11"/>
        <v>2</v>
      </c>
      <c r="X25" s="43">
        <f t="shared" si="12"/>
        <v>0</v>
      </c>
      <c r="Y25" s="43">
        <f t="shared" si="13"/>
        <v>0</v>
      </c>
      <c r="Z25" s="41"/>
      <c r="AA25" s="45">
        <v>18</v>
      </c>
      <c r="AB25" s="41">
        <v>5</v>
      </c>
      <c r="AC25" s="41">
        <v>3</v>
      </c>
      <c r="AD25" s="41">
        <v>2</v>
      </c>
      <c r="AE25" s="41">
        <v>6</v>
      </c>
      <c r="AF25" s="41">
        <v>1</v>
      </c>
      <c r="AG25" s="41">
        <v>1</v>
      </c>
      <c r="AH25" s="41">
        <v>0</v>
      </c>
      <c r="AI25" s="41">
        <v>0</v>
      </c>
      <c r="AJ25" s="45">
        <v>6</v>
      </c>
      <c r="AK25" s="41">
        <v>0</v>
      </c>
      <c r="AL25" s="41">
        <v>1</v>
      </c>
      <c r="AM25" s="41">
        <v>2</v>
      </c>
      <c r="AN25" s="41">
        <v>1</v>
      </c>
      <c r="AO25" s="41">
        <v>2</v>
      </c>
      <c r="AP25" s="41">
        <v>0</v>
      </c>
      <c r="AQ25" s="41">
        <v>0</v>
      </c>
      <c r="AR25" s="41">
        <v>0</v>
      </c>
      <c r="AS25" s="45">
        <v>19</v>
      </c>
      <c r="AT25" s="41">
        <v>6</v>
      </c>
      <c r="AU25" s="41">
        <v>3</v>
      </c>
      <c r="AV25" s="41">
        <v>5</v>
      </c>
      <c r="AW25" s="41">
        <v>5</v>
      </c>
      <c r="AX25" s="41">
        <v>0</v>
      </c>
      <c r="AY25" s="41">
        <v>0</v>
      </c>
      <c r="AZ25" s="41">
        <v>0</v>
      </c>
      <c r="BA25" s="41">
        <v>0</v>
      </c>
      <c r="BB25" s="45">
        <v>53</v>
      </c>
      <c r="BC25" s="41">
        <v>12</v>
      </c>
      <c r="BD25" s="41">
        <v>15</v>
      </c>
      <c r="BE25" s="41">
        <v>15</v>
      </c>
      <c r="BF25" s="41">
        <v>4</v>
      </c>
      <c r="BG25" s="41">
        <v>6</v>
      </c>
      <c r="BH25" s="41">
        <v>1</v>
      </c>
      <c r="BI25" s="41">
        <v>0</v>
      </c>
      <c r="BJ25" s="41">
        <v>0</v>
      </c>
      <c r="BK25" s="45">
        <v>37</v>
      </c>
      <c r="BL25" s="41">
        <v>9</v>
      </c>
      <c r="BM25" s="41">
        <v>11</v>
      </c>
      <c r="BN25" s="41">
        <v>7</v>
      </c>
      <c r="BO25" s="41">
        <v>8</v>
      </c>
      <c r="BP25" s="41">
        <v>2</v>
      </c>
      <c r="BQ25" s="41">
        <v>0</v>
      </c>
      <c r="BR25" s="41">
        <v>0</v>
      </c>
      <c r="BS25" s="41">
        <v>0</v>
      </c>
    </row>
    <row r="26" spans="1:71" s="44" customFormat="1" x14ac:dyDescent="0.25">
      <c r="A26" s="11" t="s">
        <v>65</v>
      </c>
      <c r="B26" s="37">
        <f t="shared" si="14"/>
        <v>30</v>
      </c>
      <c r="C26" s="38">
        <f t="shared" si="15"/>
        <v>0.39824771007566701</v>
      </c>
      <c r="D26" s="39">
        <f t="shared" si="16"/>
        <v>160</v>
      </c>
      <c r="E26" s="40">
        <f t="shared" si="17"/>
        <v>18.75</v>
      </c>
      <c r="F26" s="41"/>
      <c r="G26" s="45">
        <v>160</v>
      </c>
      <c r="H26" s="41">
        <v>36</v>
      </c>
      <c r="I26" s="41">
        <v>26</v>
      </c>
      <c r="J26" s="41">
        <v>24</v>
      </c>
      <c r="K26" s="41">
        <v>41</v>
      </c>
      <c r="L26" s="41">
        <v>20</v>
      </c>
      <c r="M26" s="41">
        <v>8</v>
      </c>
      <c r="N26" s="41">
        <v>4</v>
      </c>
      <c r="O26" s="41">
        <v>1</v>
      </c>
      <c r="P26" s="41"/>
      <c r="Q26" s="42">
        <f t="shared" si="18"/>
        <v>30</v>
      </c>
      <c r="R26" s="43">
        <f t="shared" si="6"/>
        <v>8</v>
      </c>
      <c r="S26" s="43">
        <f t="shared" si="7"/>
        <v>7</v>
      </c>
      <c r="T26" s="43">
        <f t="shared" si="8"/>
        <v>5</v>
      </c>
      <c r="U26" s="43">
        <f t="shared" si="9"/>
        <v>5</v>
      </c>
      <c r="V26" s="43">
        <f t="shared" si="10"/>
        <v>4</v>
      </c>
      <c r="W26" s="43">
        <f t="shared" si="11"/>
        <v>0</v>
      </c>
      <c r="X26" s="43">
        <f t="shared" si="12"/>
        <v>1</v>
      </c>
      <c r="Y26" s="43">
        <f t="shared" si="13"/>
        <v>0</v>
      </c>
      <c r="Z26" s="41"/>
      <c r="AA26" s="45">
        <v>9</v>
      </c>
      <c r="AB26" s="41">
        <v>1</v>
      </c>
      <c r="AC26" s="41">
        <v>2</v>
      </c>
      <c r="AD26" s="41">
        <v>2</v>
      </c>
      <c r="AE26" s="41">
        <v>1</v>
      </c>
      <c r="AF26" s="41">
        <v>2</v>
      </c>
      <c r="AG26" s="41">
        <v>0</v>
      </c>
      <c r="AH26" s="41">
        <v>1</v>
      </c>
      <c r="AI26" s="41">
        <v>0</v>
      </c>
      <c r="AJ26" s="45">
        <v>1</v>
      </c>
      <c r="AK26" s="41">
        <v>0</v>
      </c>
      <c r="AL26" s="41">
        <v>0</v>
      </c>
      <c r="AM26" s="41">
        <v>0</v>
      </c>
      <c r="AN26" s="41">
        <v>1</v>
      </c>
      <c r="AO26" s="41">
        <v>0</v>
      </c>
      <c r="AP26" s="41">
        <v>0</v>
      </c>
      <c r="AQ26" s="41">
        <v>0</v>
      </c>
      <c r="AR26" s="41">
        <v>0</v>
      </c>
      <c r="AS26" s="45">
        <v>7</v>
      </c>
      <c r="AT26" s="41">
        <v>5</v>
      </c>
      <c r="AU26" s="41">
        <v>1</v>
      </c>
      <c r="AV26" s="41">
        <v>0</v>
      </c>
      <c r="AW26" s="41">
        <v>0</v>
      </c>
      <c r="AX26" s="41">
        <v>1</v>
      </c>
      <c r="AY26" s="41">
        <v>0</v>
      </c>
      <c r="AZ26" s="41">
        <v>0</v>
      </c>
      <c r="BA26" s="41">
        <v>0</v>
      </c>
      <c r="BB26" s="45">
        <v>8</v>
      </c>
      <c r="BC26" s="41">
        <v>2</v>
      </c>
      <c r="BD26" s="41">
        <v>2</v>
      </c>
      <c r="BE26" s="41">
        <v>1</v>
      </c>
      <c r="BF26" s="41">
        <v>2</v>
      </c>
      <c r="BG26" s="41">
        <v>1</v>
      </c>
      <c r="BH26" s="41">
        <v>0</v>
      </c>
      <c r="BI26" s="41">
        <v>0</v>
      </c>
      <c r="BJ26" s="41">
        <v>0</v>
      </c>
      <c r="BK26" s="45">
        <v>5</v>
      </c>
      <c r="BL26" s="41">
        <v>0</v>
      </c>
      <c r="BM26" s="41">
        <v>2</v>
      </c>
      <c r="BN26" s="41">
        <v>2</v>
      </c>
      <c r="BO26" s="41">
        <v>1</v>
      </c>
      <c r="BP26" s="41">
        <v>0</v>
      </c>
      <c r="BQ26" s="41">
        <v>0</v>
      </c>
      <c r="BR26" s="41">
        <v>0</v>
      </c>
      <c r="BS26" s="41">
        <v>0</v>
      </c>
    </row>
    <row r="27" spans="1:71" s="44" customFormat="1" x14ac:dyDescent="0.25">
      <c r="A27" s="11" t="s">
        <v>66</v>
      </c>
      <c r="B27" s="37">
        <f t="shared" si="14"/>
        <v>8</v>
      </c>
      <c r="C27" s="38">
        <f t="shared" si="15"/>
        <v>0.10619938935351123</v>
      </c>
      <c r="D27" s="39">
        <f t="shared" si="16"/>
        <v>161</v>
      </c>
      <c r="E27" s="40">
        <f t="shared" si="17"/>
        <v>4.9689440993788816</v>
      </c>
      <c r="F27" s="41"/>
      <c r="G27" s="45">
        <v>161</v>
      </c>
      <c r="H27" s="41">
        <v>53</v>
      </c>
      <c r="I27" s="41">
        <v>27</v>
      </c>
      <c r="J27" s="41">
        <v>25</v>
      </c>
      <c r="K27" s="41">
        <v>30</v>
      </c>
      <c r="L27" s="41">
        <v>11</v>
      </c>
      <c r="M27" s="41">
        <v>8</v>
      </c>
      <c r="N27" s="41">
        <v>5</v>
      </c>
      <c r="O27" s="41">
        <v>2</v>
      </c>
      <c r="P27" s="41"/>
      <c r="Q27" s="42">
        <f t="shared" si="18"/>
        <v>8</v>
      </c>
      <c r="R27" s="43">
        <f t="shared" si="6"/>
        <v>4</v>
      </c>
      <c r="S27" s="43">
        <f t="shared" si="7"/>
        <v>0</v>
      </c>
      <c r="T27" s="43">
        <f t="shared" si="8"/>
        <v>2</v>
      </c>
      <c r="U27" s="43">
        <f t="shared" si="9"/>
        <v>2</v>
      </c>
      <c r="V27" s="43">
        <f t="shared" si="10"/>
        <v>0</v>
      </c>
      <c r="W27" s="43">
        <f t="shared" si="11"/>
        <v>0</v>
      </c>
      <c r="X27" s="43">
        <f t="shared" si="12"/>
        <v>0</v>
      </c>
      <c r="Y27" s="43">
        <f t="shared" si="13"/>
        <v>0</v>
      </c>
      <c r="Z27" s="41"/>
      <c r="AA27" s="45">
        <v>1</v>
      </c>
      <c r="AB27" s="41">
        <v>0</v>
      </c>
      <c r="AC27" s="41">
        <v>0</v>
      </c>
      <c r="AD27" s="41">
        <v>1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5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5">
        <v>3</v>
      </c>
      <c r="BC27" s="41">
        <v>2</v>
      </c>
      <c r="BD27" s="41">
        <v>0</v>
      </c>
      <c r="BE27" s="41">
        <v>0</v>
      </c>
      <c r="BF27" s="41">
        <v>1</v>
      </c>
      <c r="BG27" s="41">
        <v>0</v>
      </c>
      <c r="BH27" s="41">
        <v>0</v>
      </c>
      <c r="BI27" s="41">
        <v>0</v>
      </c>
      <c r="BJ27" s="41">
        <v>0</v>
      </c>
      <c r="BK27" s="45">
        <v>4</v>
      </c>
      <c r="BL27" s="41">
        <v>2</v>
      </c>
      <c r="BM27" s="41">
        <v>0</v>
      </c>
      <c r="BN27" s="41">
        <v>1</v>
      </c>
      <c r="BO27" s="41">
        <v>1</v>
      </c>
      <c r="BP27" s="41">
        <v>0</v>
      </c>
      <c r="BQ27" s="41">
        <v>0</v>
      </c>
      <c r="BR27" s="41">
        <v>0</v>
      </c>
      <c r="BS27" s="41">
        <v>0</v>
      </c>
    </row>
    <row r="28" spans="1:71" s="44" customFormat="1" x14ac:dyDescent="0.25">
      <c r="A28" s="11" t="s">
        <v>67</v>
      </c>
      <c r="B28" s="37">
        <f t="shared" si="14"/>
        <v>15</v>
      </c>
      <c r="C28" s="38">
        <f t="shared" si="15"/>
        <v>0.1991238550378335</v>
      </c>
      <c r="D28" s="39">
        <f t="shared" si="16"/>
        <v>106</v>
      </c>
      <c r="E28" s="40">
        <f t="shared" si="17"/>
        <v>14.150943396226415</v>
      </c>
      <c r="F28" s="41"/>
      <c r="G28" s="45">
        <v>106</v>
      </c>
      <c r="H28" s="41">
        <v>27</v>
      </c>
      <c r="I28" s="41">
        <v>16</v>
      </c>
      <c r="J28" s="41">
        <v>17</v>
      </c>
      <c r="K28" s="41">
        <v>21</v>
      </c>
      <c r="L28" s="41">
        <v>15</v>
      </c>
      <c r="M28" s="41">
        <v>4</v>
      </c>
      <c r="N28" s="41">
        <v>4</v>
      </c>
      <c r="O28" s="41">
        <v>2</v>
      </c>
      <c r="P28" s="41"/>
      <c r="Q28" s="42">
        <f t="shared" si="18"/>
        <v>15</v>
      </c>
      <c r="R28" s="43">
        <f t="shared" si="6"/>
        <v>4</v>
      </c>
      <c r="S28" s="43">
        <f t="shared" si="7"/>
        <v>1</v>
      </c>
      <c r="T28" s="43">
        <f t="shared" si="8"/>
        <v>3</v>
      </c>
      <c r="U28" s="43">
        <f t="shared" si="9"/>
        <v>3</v>
      </c>
      <c r="V28" s="43">
        <f t="shared" si="10"/>
        <v>3</v>
      </c>
      <c r="W28" s="43">
        <f t="shared" si="11"/>
        <v>1</v>
      </c>
      <c r="X28" s="43">
        <f t="shared" si="12"/>
        <v>0</v>
      </c>
      <c r="Y28" s="43">
        <f t="shared" si="13"/>
        <v>0</v>
      </c>
      <c r="Z28" s="41"/>
      <c r="AA28" s="45">
        <v>2</v>
      </c>
      <c r="AB28" s="41">
        <v>0</v>
      </c>
      <c r="AC28" s="41">
        <v>0</v>
      </c>
      <c r="AD28" s="41">
        <v>1</v>
      </c>
      <c r="AE28" s="41">
        <v>1</v>
      </c>
      <c r="AF28" s="41">
        <v>0</v>
      </c>
      <c r="AG28" s="41">
        <v>0</v>
      </c>
      <c r="AH28" s="41">
        <v>0</v>
      </c>
      <c r="AI28" s="41">
        <v>0</v>
      </c>
      <c r="AJ28" s="45">
        <v>1</v>
      </c>
      <c r="AK28" s="41">
        <v>0</v>
      </c>
      <c r="AL28" s="41">
        <v>0</v>
      </c>
      <c r="AM28" s="41">
        <v>0</v>
      </c>
      <c r="AN28" s="41">
        <v>0</v>
      </c>
      <c r="AO28" s="41">
        <v>1</v>
      </c>
      <c r="AP28" s="41">
        <v>0</v>
      </c>
      <c r="AQ28" s="41">
        <v>0</v>
      </c>
      <c r="AR28" s="41">
        <v>0</v>
      </c>
      <c r="AS28" s="45">
        <v>5</v>
      </c>
      <c r="AT28" s="41">
        <v>1</v>
      </c>
      <c r="AU28" s="41">
        <v>0</v>
      </c>
      <c r="AV28" s="41">
        <v>1</v>
      </c>
      <c r="AW28" s="41">
        <v>1</v>
      </c>
      <c r="AX28" s="41">
        <v>2</v>
      </c>
      <c r="AY28" s="41">
        <v>0</v>
      </c>
      <c r="AZ28" s="41">
        <v>0</v>
      </c>
      <c r="BA28" s="41">
        <v>0</v>
      </c>
      <c r="BB28" s="45">
        <v>4</v>
      </c>
      <c r="BC28" s="41">
        <v>1</v>
      </c>
      <c r="BD28" s="41">
        <v>1</v>
      </c>
      <c r="BE28" s="41">
        <v>1</v>
      </c>
      <c r="BF28" s="41">
        <v>0</v>
      </c>
      <c r="BG28" s="41">
        <v>0</v>
      </c>
      <c r="BH28" s="41">
        <v>1</v>
      </c>
      <c r="BI28" s="41">
        <v>0</v>
      </c>
      <c r="BJ28" s="41">
        <v>0</v>
      </c>
      <c r="BK28" s="45">
        <v>3</v>
      </c>
      <c r="BL28" s="41">
        <v>2</v>
      </c>
      <c r="BM28" s="41">
        <v>0</v>
      </c>
      <c r="BN28" s="41">
        <v>0</v>
      </c>
      <c r="BO28" s="41">
        <v>1</v>
      </c>
      <c r="BP28" s="41">
        <v>0</v>
      </c>
      <c r="BQ28" s="41">
        <v>0</v>
      </c>
      <c r="BR28" s="41">
        <v>0</v>
      </c>
      <c r="BS28" s="41">
        <v>0</v>
      </c>
    </row>
    <row r="29" spans="1:71" s="44" customFormat="1" x14ac:dyDescent="0.25">
      <c r="A29" s="11" t="s">
        <v>68</v>
      </c>
      <c r="B29" s="37">
        <f t="shared" si="14"/>
        <v>21</v>
      </c>
      <c r="C29" s="38">
        <f t="shared" si="15"/>
        <v>0.27877339705296694</v>
      </c>
      <c r="D29" s="39">
        <f t="shared" si="16"/>
        <v>92</v>
      </c>
      <c r="E29" s="40">
        <f t="shared" si="17"/>
        <v>22.826086956521738</v>
      </c>
      <c r="F29" s="41"/>
      <c r="G29" s="45">
        <v>92</v>
      </c>
      <c r="H29" s="41">
        <v>22</v>
      </c>
      <c r="I29" s="41">
        <v>17</v>
      </c>
      <c r="J29" s="41">
        <v>10</v>
      </c>
      <c r="K29" s="41">
        <v>18</v>
      </c>
      <c r="L29" s="41">
        <v>8</v>
      </c>
      <c r="M29" s="41">
        <v>6</v>
      </c>
      <c r="N29" s="41">
        <v>5</v>
      </c>
      <c r="O29" s="41">
        <v>6</v>
      </c>
      <c r="P29" s="41"/>
      <c r="Q29" s="42">
        <f t="shared" si="18"/>
        <v>21</v>
      </c>
      <c r="R29" s="43">
        <f t="shared" si="6"/>
        <v>4</v>
      </c>
      <c r="S29" s="43">
        <f t="shared" si="7"/>
        <v>7</v>
      </c>
      <c r="T29" s="43">
        <f t="shared" si="8"/>
        <v>3</v>
      </c>
      <c r="U29" s="43">
        <f t="shared" si="9"/>
        <v>4</v>
      </c>
      <c r="V29" s="43">
        <f t="shared" si="10"/>
        <v>1</v>
      </c>
      <c r="W29" s="43">
        <f t="shared" si="11"/>
        <v>2</v>
      </c>
      <c r="X29" s="43">
        <f t="shared" si="12"/>
        <v>0</v>
      </c>
      <c r="Y29" s="43">
        <f t="shared" si="13"/>
        <v>0</v>
      </c>
      <c r="Z29" s="41"/>
      <c r="AA29" s="45">
        <v>7</v>
      </c>
      <c r="AB29" s="41">
        <v>2</v>
      </c>
      <c r="AC29" s="41">
        <v>1</v>
      </c>
      <c r="AD29" s="41">
        <v>1</v>
      </c>
      <c r="AE29" s="41">
        <v>3</v>
      </c>
      <c r="AF29" s="41">
        <v>0</v>
      </c>
      <c r="AG29" s="41">
        <v>0</v>
      </c>
      <c r="AH29" s="41">
        <v>0</v>
      </c>
      <c r="AI29" s="41">
        <v>0</v>
      </c>
      <c r="AJ29" s="45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5</v>
      </c>
      <c r="AT29" s="41">
        <v>1</v>
      </c>
      <c r="AU29" s="41">
        <v>0</v>
      </c>
      <c r="AV29" s="41">
        <v>2</v>
      </c>
      <c r="AW29" s="41">
        <v>1</v>
      </c>
      <c r="AX29" s="41">
        <v>0</v>
      </c>
      <c r="AY29" s="41">
        <v>1</v>
      </c>
      <c r="AZ29" s="41">
        <v>0</v>
      </c>
      <c r="BA29" s="41">
        <v>0</v>
      </c>
      <c r="BB29" s="45">
        <v>4</v>
      </c>
      <c r="BC29" s="41">
        <v>1</v>
      </c>
      <c r="BD29" s="41">
        <v>1</v>
      </c>
      <c r="BE29" s="41">
        <v>0</v>
      </c>
      <c r="BF29" s="41">
        <v>0</v>
      </c>
      <c r="BG29" s="41">
        <v>1</v>
      </c>
      <c r="BH29" s="41">
        <v>1</v>
      </c>
      <c r="BI29" s="41">
        <v>0</v>
      </c>
      <c r="BJ29" s="41">
        <v>0</v>
      </c>
      <c r="BK29" s="45">
        <v>5</v>
      </c>
      <c r="BL29" s="41">
        <v>0</v>
      </c>
      <c r="BM29" s="41">
        <v>5</v>
      </c>
      <c r="BN29" s="41">
        <v>0</v>
      </c>
      <c r="BO29" s="41">
        <v>0</v>
      </c>
      <c r="BP29" s="41">
        <v>0</v>
      </c>
      <c r="BQ29" s="41">
        <v>0</v>
      </c>
      <c r="BR29" s="41">
        <v>0</v>
      </c>
      <c r="BS29" s="41">
        <v>0</v>
      </c>
    </row>
    <row r="30" spans="1:71" s="44" customFormat="1" x14ac:dyDescent="0.25">
      <c r="A30" s="11" t="s">
        <v>69</v>
      </c>
      <c r="B30" s="37">
        <f t="shared" si="14"/>
        <v>91</v>
      </c>
      <c r="C30" s="38">
        <f t="shared" si="15"/>
        <v>1.20801805389619</v>
      </c>
      <c r="D30" s="39">
        <f t="shared" si="16"/>
        <v>234</v>
      </c>
      <c r="E30" s="40">
        <f t="shared" si="17"/>
        <v>38.888888888888893</v>
      </c>
      <c r="F30" s="41"/>
      <c r="G30" s="45">
        <v>234</v>
      </c>
      <c r="H30" s="41">
        <v>97</v>
      </c>
      <c r="I30" s="41">
        <v>49</v>
      </c>
      <c r="J30" s="41">
        <v>35</v>
      </c>
      <c r="K30" s="41">
        <v>31</v>
      </c>
      <c r="L30" s="41">
        <v>13</v>
      </c>
      <c r="M30" s="41">
        <v>7</v>
      </c>
      <c r="N30" s="41">
        <v>2</v>
      </c>
      <c r="O30" s="41">
        <v>0</v>
      </c>
      <c r="P30" s="41"/>
      <c r="Q30" s="42">
        <f t="shared" si="18"/>
        <v>91</v>
      </c>
      <c r="R30" s="43">
        <f t="shared" si="6"/>
        <v>31</v>
      </c>
      <c r="S30" s="43">
        <f t="shared" si="7"/>
        <v>21</v>
      </c>
      <c r="T30" s="43">
        <f t="shared" si="8"/>
        <v>14</v>
      </c>
      <c r="U30" s="43">
        <f t="shared" si="9"/>
        <v>14</v>
      </c>
      <c r="V30" s="43">
        <f t="shared" si="10"/>
        <v>5</v>
      </c>
      <c r="W30" s="43">
        <f t="shared" si="11"/>
        <v>5</v>
      </c>
      <c r="X30" s="43">
        <f t="shared" si="12"/>
        <v>1</v>
      </c>
      <c r="Y30" s="43">
        <f t="shared" si="13"/>
        <v>0</v>
      </c>
      <c r="Z30" s="41"/>
      <c r="AA30" s="45">
        <v>19</v>
      </c>
      <c r="AB30" s="41">
        <v>7</v>
      </c>
      <c r="AC30" s="41">
        <v>2</v>
      </c>
      <c r="AD30" s="41">
        <v>3</v>
      </c>
      <c r="AE30" s="41">
        <v>4</v>
      </c>
      <c r="AF30" s="41">
        <v>2</v>
      </c>
      <c r="AG30" s="41">
        <v>1</v>
      </c>
      <c r="AH30" s="41">
        <v>0</v>
      </c>
      <c r="AI30" s="41">
        <v>0</v>
      </c>
      <c r="AJ30" s="45">
        <v>3</v>
      </c>
      <c r="AK30" s="41">
        <v>0</v>
      </c>
      <c r="AL30" s="41">
        <v>2</v>
      </c>
      <c r="AM30" s="41">
        <v>1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5">
        <v>17</v>
      </c>
      <c r="AT30" s="41">
        <v>5</v>
      </c>
      <c r="AU30" s="41">
        <v>4</v>
      </c>
      <c r="AV30" s="41">
        <v>4</v>
      </c>
      <c r="AW30" s="41">
        <v>2</v>
      </c>
      <c r="AX30" s="41">
        <v>1</v>
      </c>
      <c r="AY30" s="41">
        <v>1</v>
      </c>
      <c r="AZ30" s="41">
        <v>0</v>
      </c>
      <c r="BA30" s="41">
        <v>0</v>
      </c>
      <c r="BB30" s="45">
        <v>27</v>
      </c>
      <c r="BC30" s="41">
        <v>10</v>
      </c>
      <c r="BD30" s="41">
        <v>7</v>
      </c>
      <c r="BE30" s="41">
        <v>2</v>
      </c>
      <c r="BF30" s="41">
        <v>3</v>
      </c>
      <c r="BG30" s="41">
        <v>1</v>
      </c>
      <c r="BH30" s="41">
        <v>3</v>
      </c>
      <c r="BI30" s="41">
        <v>1</v>
      </c>
      <c r="BJ30" s="41">
        <v>0</v>
      </c>
      <c r="BK30" s="45">
        <v>25</v>
      </c>
      <c r="BL30" s="41">
        <v>9</v>
      </c>
      <c r="BM30" s="41">
        <v>6</v>
      </c>
      <c r="BN30" s="41">
        <v>4</v>
      </c>
      <c r="BO30" s="41">
        <v>5</v>
      </c>
      <c r="BP30" s="41">
        <v>1</v>
      </c>
      <c r="BQ30" s="41">
        <v>0</v>
      </c>
      <c r="BR30" s="41">
        <v>0</v>
      </c>
      <c r="BS30" s="41">
        <v>0</v>
      </c>
    </row>
    <row r="31" spans="1:71" s="44" customFormat="1" x14ac:dyDescent="0.25">
      <c r="A31" s="11" t="s">
        <v>70</v>
      </c>
      <c r="B31" s="37">
        <f t="shared" si="14"/>
        <v>41</v>
      </c>
      <c r="C31" s="38">
        <f t="shared" si="15"/>
        <v>0.54427187043674496</v>
      </c>
      <c r="D31" s="39">
        <f t="shared" si="16"/>
        <v>364</v>
      </c>
      <c r="E31" s="40">
        <f t="shared" si="17"/>
        <v>11.263736263736265</v>
      </c>
      <c r="F31" s="41"/>
      <c r="G31" s="45">
        <v>364</v>
      </c>
      <c r="H31" s="41">
        <v>166</v>
      </c>
      <c r="I31" s="41">
        <v>74</v>
      </c>
      <c r="J31" s="41">
        <v>63</v>
      </c>
      <c r="K31" s="41">
        <v>38</v>
      </c>
      <c r="L31" s="41">
        <v>12</v>
      </c>
      <c r="M31" s="41">
        <v>10</v>
      </c>
      <c r="N31" s="41">
        <v>0</v>
      </c>
      <c r="O31" s="41">
        <v>1</v>
      </c>
      <c r="P31" s="41"/>
      <c r="Q31" s="42">
        <f t="shared" si="18"/>
        <v>41</v>
      </c>
      <c r="R31" s="43">
        <f t="shared" si="6"/>
        <v>14</v>
      </c>
      <c r="S31" s="43">
        <f t="shared" si="7"/>
        <v>6</v>
      </c>
      <c r="T31" s="43">
        <f t="shared" si="8"/>
        <v>11</v>
      </c>
      <c r="U31" s="43">
        <f t="shared" si="9"/>
        <v>7</v>
      </c>
      <c r="V31" s="43">
        <f t="shared" si="10"/>
        <v>2</v>
      </c>
      <c r="W31" s="43">
        <f t="shared" si="11"/>
        <v>1</v>
      </c>
      <c r="X31" s="43">
        <f t="shared" si="12"/>
        <v>0</v>
      </c>
      <c r="Y31" s="43">
        <f t="shared" si="13"/>
        <v>0</v>
      </c>
      <c r="Z31" s="41"/>
      <c r="AA31" s="45">
        <v>11</v>
      </c>
      <c r="AB31" s="41">
        <v>0</v>
      </c>
      <c r="AC31" s="41">
        <v>1</v>
      </c>
      <c r="AD31" s="41">
        <v>3</v>
      </c>
      <c r="AE31" s="41">
        <v>6</v>
      </c>
      <c r="AF31" s="41">
        <v>1</v>
      </c>
      <c r="AG31" s="41">
        <v>0</v>
      </c>
      <c r="AH31" s="41">
        <v>0</v>
      </c>
      <c r="AI31" s="41">
        <v>0</v>
      </c>
      <c r="AJ31" s="45">
        <v>3</v>
      </c>
      <c r="AK31" s="41">
        <v>3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5">
        <v>8</v>
      </c>
      <c r="AT31" s="41">
        <v>1</v>
      </c>
      <c r="AU31" s="41">
        <v>3</v>
      </c>
      <c r="AV31" s="41">
        <v>3</v>
      </c>
      <c r="AW31" s="41">
        <v>1</v>
      </c>
      <c r="AX31" s="41">
        <v>0</v>
      </c>
      <c r="AY31" s="41">
        <v>0</v>
      </c>
      <c r="AZ31" s="41">
        <v>0</v>
      </c>
      <c r="BA31" s="41">
        <v>0</v>
      </c>
      <c r="BB31" s="45">
        <v>4</v>
      </c>
      <c r="BC31" s="41">
        <v>2</v>
      </c>
      <c r="BD31" s="41">
        <v>0</v>
      </c>
      <c r="BE31" s="41">
        <v>1</v>
      </c>
      <c r="BF31" s="41">
        <v>0</v>
      </c>
      <c r="BG31" s="41">
        <v>0</v>
      </c>
      <c r="BH31" s="41">
        <v>1</v>
      </c>
      <c r="BI31" s="41">
        <v>0</v>
      </c>
      <c r="BJ31" s="41">
        <v>0</v>
      </c>
      <c r="BK31" s="45">
        <v>15</v>
      </c>
      <c r="BL31" s="41">
        <v>8</v>
      </c>
      <c r="BM31" s="41">
        <v>2</v>
      </c>
      <c r="BN31" s="41">
        <v>4</v>
      </c>
      <c r="BO31" s="41">
        <v>0</v>
      </c>
      <c r="BP31" s="41">
        <v>1</v>
      </c>
      <c r="BQ31" s="41">
        <v>0</v>
      </c>
      <c r="BR31" s="41">
        <v>0</v>
      </c>
      <c r="BS31" s="41">
        <v>0</v>
      </c>
    </row>
    <row r="32" spans="1:71" s="44" customFormat="1" x14ac:dyDescent="0.25">
      <c r="A32" s="10" t="s">
        <v>71</v>
      </c>
      <c r="B32" s="37">
        <f t="shared" si="1"/>
        <v>576</v>
      </c>
      <c r="C32" s="38">
        <f t="shared" si="2"/>
        <v>7.6463560334528076</v>
      </c>
      <c r="D32" s="39">
        <f t="shared" si="3"/>
        <v>4071</v>
      </c>
      <c r="E32" s="40">
        <f t="shared" si="4"/>
        <v>14.148857774502579</v>
      </c>
      <c r="F32" s="41"/>
      <c r="G32" s="42">
        <v>4071</v>
      </c>
      <c r="H32" s="43">
        <v>1605</v>
      </c>
      <c r="I32" s="41">
        <v>888</v>
      </c>
      <c r="J32" s="41">
        <v>680</v>
      </c>
      <c r="K32" s="41">
        <v>550</v>
      </c>
      <c r="L32" s="41">
        <v>204</v>
      </c>
      <c r="M32" s="41">
        <v>98</v>
      </c>
      <c r="N32" s="41">
        <v>37</v>
      </c>
      <c r="O32" s="41">
        <v>9</v>
      </c>
      <c r="P32" s="41"/>
      <c r="Q32" s="42">
        <f t="shared" si="5"/>
        <v>576</v>
      </c>
      <c r="R32" s="43">
        <f t="shared" si="6"/>
        <v>191</v>
      </c>
      <c r="S32" s="43">
        <f t="shared" si="7"/>
        <v>132</v>
      </c>
      <c r="T32" s="43">
        <f t="shared" si="8"/>
        <v>115</v>
      </c>
      <c r="U32" s="43">
        <f t="shared" si="9"/>
        <v>94</v>
      </c>
      <c r="V32" s="43">
        <f t="shared" si="10"/>
        <v>30</v>
      </c>
      <c r="W32" s="43">
        <f t="shared" si="11"/>
        <v>7</v>
      </c>
      <c r="X32" s="43">
        <f t="shared" si="12"/>
        <v>6</v>
      </c>
      <c r="Y32" s="43">
        <f t="shared" si="13"/>
        <v>1</v>
      </c>
      <c r="Z32" s="41"/>
      <c r="AA32" s="45">
        <v>182</v>
      </c>
      <c r="AB32" s="41">
        <v>41</v>
      </c>
      <c r="AC32" s="41">
        <v>35</v>
      </c>
      <c r="AD32" s="41">
        <v>42</v>
      </c>
      <c r="AE32" s="41">
        <v>40</v>
      </c>
      <c r="AF32" s="41">
        <v>17</v>
      </c>
      <c r="AG32" s="41">
        <v>4</v>
      </c>
      <c r="AH32" s="41">
        <v>3</v>
      </c>
      <c r="AI32" s="41">
        <v>0</v>
      </c>
      <c r="AJ32" s="45">
        <v>27</v>
      </c>
      <c r="AK32" s="41">
        <v>9</v>
      </c>
      <c r="AL32" s="41">
        <v>9</v>
      </c>
      <c r="AM32" s="41">
        <v>3</v>
      </c>
      <c r="AN32" s="41">
        <v>5</v>
      </c>
      <c r="AO32" s="41">
        <v>0</v>
      </c>
      <c r="AP32" s="41">
        <v>0</v>
      </c>
      <c r="AQ32" s="41">
        <v>0</v>
      </c>
      <c r="AR32" s="41">
        <v>1</v>
      </c>
      <c r="AS32" s="45">
        <v>68</v>
      </c>
      <c r="AT32" s="41">
        <v>28</v>
      </c>
      <c r="AU32" s="41">
        <v>19</v>
      </c>
      <c r="AV32" s="41">
        <v>11</v>
      </c>
      <c r="AW32" s="41">
        <v>9</v>
      </c>
      <c r="AX32" s="41">
        <v>0</v>
      </c>
      <c r="AY32" s="41">
        <v>0</v>
      </c>
      <c r="AZ32" s="41">
        <v>1</v>
      </c>
      <c r="BA32" s="41">
        <v>0</v>
      </c>
      <c r="BB32" s="45">
        <v>131</v>
      </c>
      <c r="BC32" s="41">
        <v>53</v>
      </c>
      <c r="BD32" s="41">
        <v>28</v>
      </c>
      <c r="BE32" s="41">
        <v>28</v>
      </c>
      <c r="BF32" s="41">
        <v>12</v>
      </c>
      <c r="BG32" s="41">
        <v>8</v>
      </c>
      <c r="BH32" s="41">
        <v>1</v>
      </c>
      <c r="BI32" s="41">
        <v>1</v>
      </c>
      <c r="BJ32" s="41">
        <v>0</v>
      </c>
      <c r="BK32" s="45">
        <v>168</v>
      </c>
      <c r="BL32" s="41">
        <v>60</v>
      </c>
      <c r="BM32" s="41">
        <v>41</v>
      </c>
      <c r="BN32" s="41">
        <v>31</v>
      </c>
      <c r="BO32" s="41">
        <v>28</v>
      </c>
      <c r="BP32" s="41">
        <v>5</v>
      </c>
      <c r="BQ32" s="41">
        <v>2</v>
      </c>
      <c r="BR32" s="41">
        <v>1</v>
      </c>
      <c r="BS32" s="41">
        <v>0</v>
      </c>
    </row>
    <row r="33" spans="1:71" s="44" customFormat="1" x14ac:dyDescent="0.25">
      <c r="A33" s="10" t="s">
        <v>72</v>
      </c>
      <c r="B33" s="37">
        <f t="shared" si="1"/>
        <v>1059</v>
      </c>
      <c r="C33" s="38">
        <f t="shared" si="2"/>
        <v>14.058144165671047</v>
      </c>
      <c r="D33" s="39">
        <f t="shared" si="3"/>
        <v>7367</v>
      </c>
      <c r="E33" s="40">
        <f t="shared" si="4"/>
        <v>14.374915162209856</v>
      </c>
      <c r="F33" s="41"/>
      <c r="G33" s="42">
        <v>7367</v>
      </c>
      <c r="H33" s="43">
        <v>3013</v>
      </c>
      <c r="I33" s="43">
        <v>1730</v>
      </c>
      <c r="J33" s="43">
        <v>1328</v>
      </c>
      <c r="K33" s="43">
        <v>775</v>
      </c>
      <c r="L33" s="43">
        <v>362</v>
      </c>
      <c r="M33" s="43">
        <v>129</v>
      </c>
      <c r="N33" s="43">
        <v>26</v>
      </c>
      <c r="O33" s="43">
        <v>4</v>
      </c>
      <c r="P33" s="43"/>
      <c r="Q33" s="42">
        <f t="shared" si="5"/>
        <v>1059</v>
      </c>
      <c r="R33" s="43">
        <f t="shared" si="6"/>
        <v>427</v>
      </c>
      <c r="S33" s="43">
        <f t="shared" si="7"/>
        <v>237</v>
      </c>
      <c r="T33" s="43">
        <f t="shared" si="8"/>
        <v>188</v>
      </c>
      <c r="U33" s="43">
        <f t="shared" si="9"/>
        <v>114</v>
      </c>
      <c r="V33" s="43">
        <f t="shared" si="10"/>
        <v>67</v>
      </c>
      <c r="W33" s="43">
        <f t="shared" si="11"/>
        <v>20</v>
      </c>
      <c r="X33" s="43">
        <f t="shared" si="12"/>
        <v>6</v>
      </c>
      <c r="Y33" s="43">
        <f t="shared" si="13"/>
        <v>0</v>
      </c>
      <c r="Z33" s="43"/>
      <c r="AA33" s="42">
        <v>229</v>
      </c>
      <c r="AB33" s="43">
        <v>52</v>
      </c>
      <c r="AC33" s="43">
        <v>63</v>
      </c>
      <c r="AD33" s="43">
        <v>57</v>
      </c>
      <c r="AE33" s="43">
        <v>32</v>
      </c>
      <c r="AF33" s="43">
        <v>14</v>
      </c>
      <c r="AG33" s="43">
        <v>7</v>
      </c>
      <c r="AH33" s="43">
        <v>4</v>
      </c>
      <c r="AI33" s="43">
        <v>0</v>
      </c>
      <c r="AJ33" s="42">
        <v>26</v>
      </c>
      <c r="AK33" s="43">
        <v>14</v>
      </c>
      <c r="AL33" s="43">
        <v>6</v>
      </c>
      <c r="AM33" s="43">
        <v>4</v>
      </c>
      <c r="AN33" s="43">
        <v>2</v>
      </c>
      <c r="AO33" s="43">
        <v>0</v>
      </c>
      <c r="AP33" s="43">
        <v>0</v>
      </c>
      <c r="AQ33" s="43">
        <v>0</v>
      </c>
      <c r="AR33" s="43">
        <v>0</v>
      </c>
      <c r="AS33" s="42">
        <v>247</v>
      </c>
      <c r="AT33" s="43">
        <v>133</v>
      </c>
      <c r="AU33" s="43">
        <v>53</v>
      </c>
      <c r="AV33" s="43">
        <v>31</v>
      </c>
      <c r="AW33" s="43">
        <v>16</v>
      </c>
      <c r="AX33" s="43">
        <v>12</v>
      </c>
      <c r="AY33" s="43">
        <v>1</v>
      </c>
      <c r="AZ33" s="43">
        <v>1</v>
      </c>
      <c r="BA33" s="43">
        <v>0</v>
      </c>
      <c r="BB33" s="42">
        <v>202</v>
      </c>
      <c r="BC33" s="43">
        <v>86</v>
      </c>
      <c r="BD33" s="43">
        <v>38</v>
      </c>
      <c r="BE33" s="43">
        <v>35</v>
      </c>
      <c r="BF33" s="43">
        <v>21</v>
      </c>
      <c r="BG33" s="43">
        <v>16</v>
      </c>
      <c r="BH33" s="43">
        <v>6</v>
      </c>
      <c r="BI33" s="43">
        <v>0</v>
      </c>
      <c r="BJ33" s="43">
        <v>0</v>
      </c>
      <c r="BK33" s="42">
        <v>355</v>
      </c>
      <c r="BL33" s="43">
        <v>142</v>
      </c>
      <c r="BM33" s="43">
        <v>77</v>
      </c>
      <c r="BN33" s="43">
        <v>61</v>
      </c>
      <c r="BO33" s="43">
        <v>43</v>
      </c>
      <c r="BP33" s="43">
        <v>25</v>
      </c>
      <c r="BQ33" s="43">
        <v>6</v>
      </c>
      <c r="BR33" s="43">
        <v>1</v>
      </c>
      <c r="BS33" s="43">
        <v>0</v>
      </c>
    </row>
    <row r="34" spans="1:71" s="44" customFormat="1" x14ac:dyDescent="0.25">
      <c r="A34" s="10" t="s">
        <v>73</v>
      </c>
      <c r="B34" s="37">
        <f t="shared" si="1"/>
        <v>426</v>
      </c>
      <c r="C34" s="38">
        <f t="shared" si="2"/>
        <v>5.6551174830744726</v>
      </c>
      <c r="D34" s="39">
        <f t="shared" si="3"/>
        <v>3304</v>
      </c>
      <c r="E34" s="40">
        <f t="shared" si="4"/>
        <v>12.893462469733658</v>
      </c>
      <c r="F34" s="41"/>
      <c r="G34" s="42">
        <v>3304</v>
      </c>
      <c r="H34" s="43">
        <v>2288</v>
      </c>
      <c r="I34" s="43">
        <v>343</v>
      </c>
      <c r="J34" s="43">
        <v>238</v>
      </c>
      <c r="K34" s="43">
        <v>240</v>
      </c>
      <c r="L34" s="43">
        <v>98</v>
      </c>
      <c r="M34" s="43">
        <v>50</v>
      </c>
      <c r="N34" s="43">
        <v>29</v>
      </c>
      <c r="O34" s="43">
        <v>18</v>
      </c>
      <c r="P34" s="43"/>
      <c r="Q34" s="42">
        <f t="shared" si="5"/>
        <v>426</v>
      </c>
      <c r="R34" s="43">
        <f t="shared" si="6"/>
        <v>279</v>
      </c>
      <c r="S34" s="43">
        <f t="shared" si="7"/>
        <v>49</v>
      </c>
      <c r="T34" s="43">
        <f t="shared" si="8"/>
        <v>36</v>
      </c>
      <c r="U34" s="43">
        <f t="shared" si="9"/>
        <v>38</v>
      </c>
      <c r="V34" s="43">
        <f t="shared" si="10"/>
        <v>14</v>
      </c>
      <c r="W34" s="43">
        <f t="shared" si="11"/>
        <v>7</v>
      </c>
      <c r="X34" s="43">
        <f t="shared" si="12"/>
        <v>3</v>
      </c>
      <c r="Y34" s="43">
        <f t="shared" si="13"/>
        <v>0</v>
      </c>
      <c r="Z34" s="43"/>
      <c r="AA34" s="42">
        <v>100</v>
      </c>
      <c r="AB34" s="43">
        <v>50</v>
      </c>
      <c r="AC34" s="43">
        <v>16</v>
      </c>
      <c r="AD34" s="43">
        <v>10</v>
      </c>
      <c r="AE34" s="43">
        <v>16</v>
      </c>
      <c r="AF34" s="43">
        <v>5</v>
      </c>
      <c r="AG34" s="43">
        <v>2</v>
      </c>
      <c r="AH34" s="43">
        <v>1</v>
      </c>
      <c r="AI34" s="43">
        <v>0</v>
      </c>
      <c r="AJ34" s="42">
        <v>22</v>
      </c>
      <c r="AK34" s="43">
        <v>4</v>
      </c>
      <c r="AL34" s="43">
        <v>2</v>
      </c>
      <c r="AM34" s="43">
        <v>7</v>
      </c>
      <c r="AN34" s="43">
        <v>6</v>
      </c>
      <c r="AO34" s="43">
        <v>2</v>
      </c>
      <c r="AP34" s="43">
        <v>0</v>
      </c>
      <c r="AQ34" s="43">
        <v>1</v>
      </c>
      <c r="AR34" s="43">
        <v>0</v>
      </c>
      <c r="AS34" s="42">
        <v>72</v>
      </c>
      <c r="AT34" s="43">
        <v>65</v>
      </c>
      <c r="AU34" s="43">
        <v>7</v>
      </c>
      <c r="AV34" s="43">
        <v>0</v>
      </c>
      <c r="AW34" s="43">
        <v>0</v>
      </c>
      <c r="AX34" s="43">
        <v>0</v>
      </c>
      <c r="AY34" s="43">
        <v>0</v>
      </c>
      <c r="AZ34" s="43">
        <v>0</v>
      </c>
      <c r="BA34" s="43">
        <v>0</v>
      </c>
      <c r="BB34" s="42">
        <v>139</v>
      </c>
      <c r="BC34" s="43">
        <v>90</v>
      </c>
      <c r="BD34" s="43">
        <v>16</v>
      </c>
      <c r="BE34" s="43">
        <v>10</v>
      </c>
      <c r="BF34" s="43">
        <v>14</v>
      </c>
      <c r="BG34" s="43">
        <v>4</v>
      </c>
      <c r="BH34" s="43">
        <v>4</v>
      </c>
      <c r="BI34" s="43">
        <v>1</v>
      </c>
      <c r="BJ34" s="43">
        <v>0</v>
      </c>
      <c r="BK34" s="42">
        <v>93</v>
      </c>
      <c r="BL34" s="43">
        <v>70</v>
      </c>
      <c r="BM34" s="43">
        <v>8</v>
      </c>
      <c r="BN34" s="43">
        <v>9</v>
      </c>
      <c r="BO34" s="43">
        <v>2</v>
      </c>
      <c r="BP34" s="43">
        <v>3</v>
      </c>
      <c r="BQ34" s="43">
        <v>1</v>
      </c>
      <c r="BR34" s="43">
        <v>0</v>
      </c>
      <c r="BS34" s="43">
        <v>0</v>
      </c>
    </row>
    <row r="35" spans="1:71" s="44" customFormat="1" x14ac:dyDescent="0.25">
      <c r="A35" s="10" t="s">
        <v>74</v>
      </c>
      <c r="B35" s="37">
        <f t="shared" si="1"/>
        <v>77</v>
      </c>
      <c r="C35" s="38">
        <f t="shared" si="2"/>
        <v>1.0221691225275453</v>
      </c>
      <c r="D35" s="39">
        <f t="shared" si="3"/>
        <v>1930</v>
      </c>
      <c r="E35" s="40">
        <f t="shared" si="4"/>
        <v>3.9896373056994818</v>
      </c>
      <c r="F35" s="41"/>
      <c r="G35" s="42">
        <v>1930</v>
      </c>
      <c r="H35" s="41">
        <v>980</v>
      </c>
      <c r="I35" s="41">
        <v>302</v>
      </c>
      <c r="J35" s="41">
        <v>203</v>
      </c>
      <c r="K35" s="41">
        <v>214</v>
      </c>
      <c r="L35" s="41">
        <v>125</v>
      </c>
      <c r="M35" s="41">
        <v>57</v>
      </c>
      <c r="N35" s="41">
        <v>27</v>
      </c>
      <c r="O35" s="41">
        <v>22</v>
      </c>
      <c r="P35" s="41"/>
      <c r="Q35" s="42">
        <f t="shared" si="5"/>
        <v>77</v>
      </c>
      <c r="R35" s="43">
        <f t="shared" si="6"/>
        <v>42</v>
      </c>
      <c r="S35" s="43">
        <f t="shared" si="7"/>
        <v>18</v>
      </c>
      <c r="T35" s="43">
        <f t="shared" si="8"/>
        <v>9</v>
      </c>
      <c r="U35" s="43">
        <f t="shared" si="9"/>
        <v>8</v>
      </c>
      <c r="V35" s="43">
        <f t="shared" si="10"/>
        <v>0</v>
      </c>
      <c r="W35" s="43">
        <f t="shared" si="11"/>
        <v>0</v>
      </c>
      <c r="X35" s="43">
        <f t="shared" si="12"/>
        <v>0</v>
      </c>
      <c r="Y35" s="43">
        <f t="shared" si="13"/>
        <v>0</v>
      </c>
      <c r="Z35" s="41"/>
      <c r="AA35" s="45">
        <v>22</v>
      </c>
      <c r="AB35" s="41">
        <v>9</v>
      </c>
      <c r="AC35" s="41">
        <v>8</v>
      </c>
      <c r="AD35" s="41">
        <v>2</v>
      </c>
      <c r="AE35" s="41">
        <v>3</v>
      </c>
      <c r="AF35" s="41">
        <v>0</v>
      </c>
      <c r="AG35" s="41">
        <v>0</v>
      </c>
      <c r="AH35" s="41">
        <v>0</v>
      </c>
      <c r="AI35" s="41">
        <v>0</v>
      </c>
      <c r="AJ35" s="45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5">
        <v>7</v>
      </c>
      <c r="AT35" s="41">
        <v>3</v>
      </c>
      <c r="AU35" s="41">
        <v>1</v>
      </c>
      <c r="AV35" s="41">
        <v>3</v>
      </c>
      <c r="AW35" s="41">
        <v>0</v>
      </c>
      <c r="AX35" s="41">
        <v>0</v>
      </c>
      <c r="AY35" s="41">
        <v>0</v>
      </c>
      <c r="AZ35" s="41">
        <v>0</v>
      </c>
      <c r="BA35" s="41">
        <v>0</v>
      </c>
      <c r="BB35" s="45">
        <v>27</v>
      </c>
      <c r="BC35" s="41">
        <v>22</v>
      </c>
      <c r="BD35" s="41">
        <v>2</v>
      </c>
      <c r="BE35" s="41">
        <v>1</v>
      </c>
      <c r="BF35" s="41">
        <v>2</v>
      </c>
      <c r="BG35" s="41">
        <v>0</v>
      </c>
      <c r="BH35" s="41">
        <v>0</v>
      </c>
      <c r="BI35" s="41">
        <v>0</v>
      </c>
      <c r="BJ35" s="41">
        <v>0</v>
      </c>
      <c r="BK35" s="45">
        <v>21</v>
      </c>
      <c r="BL35" s="41">
        <v>8</v>
      </c>
      <c r="BM35" s="41">
        <v>7</v>
      </c>
      <c r="BN35" s="41">
        <v>3</v>
      </c>
      <c r="BO35" s="41">
        <v>3</v>
      </c>
      <c r="BP35" s="41">
        <v>0</v>
      </c>
      <c r="BQ35" s="41">
        <v>0</v>
      </c>
      <c r="BR35" s="41">
        <v>0</v>
      </c>
      <c r="BS35" s="41">
        <v>0</v>
      </c>
    </row>
    <row r="36" spans="1:71" s="44" customFormat="1" x14ac:dyDescent="0.25">
      <c r="A36" s="10" t="s">
        <v>75</v>
      </c>
      <c r="B36" s="37">
        <f t="shared" si="1"/>
        <v>210</v>
      </c>
      <c r="C36" s="38">
        <f t="shared" si="2"/>
        <v>2.7877339705296693</v>
      </c>
      <c r="D36" s="39">
        <f t="shared" si="3"/>
        <v>2162</v>
      </c>
      <c r="E36" s="40">
        <f t="shared" si="4"/>
        <v>9.7132284921369099</v>
      </c>
      <c r="F36" s="41"/>
      <c r="G36" s="42">
        <v>2162</v>
      </c>
      <c r="H36" s="43">
        <v>1010</v>
      </c>
      <c r="I36" s="41">
        <v>321</v>
      </c>
      <c r="J36" s="41">
        <v>393</v>
      </c>
      <c r="K36" s="41">
        <v>256</v>
      </c>
      <c r="L36" s="41">
        <v>72</v>
      </c>
      <c r="M36" s="41">
        <v>56</v>
      </c>
      <c r="N36" s="41">
        <v>36</v>
      </c>
      <c r="O36" s="41">
        <v>18</v>
      </c>
      <c r="P36" s="41"/>
      <c r="Q36" s="42">
        <f t="shared" si="5"/>
        <v>210</v>
      </c>
      <c r="R36" s="43">
        <f t="shared" si="6"/>
        <v>101</v>
      </c>
      <c r="S36" s="43">
        <f t="shared" si="7"/>
        <v>32</v>
      </c>
      <c r="T36" s="43">
        <f t="shared" si="8"/>
        <v>40</v>
      </c>
      <c r="U36" s="43">
        <f t="shared" si="9"/>
        <v>28</v>
      </c>
      <c r="V36" s="43">
        <f t="shared" si="10"/>
        <v>5</v>
      </c>
      <c r="W36" s="43">
        <f t="shared" si="11"/>
        <v>1</v>
      </c>
      <c r="X36" s="43">
        <f t="shared" si="12"/>
        <v>2</v>
      </c>
      <c r="Y36" s="43">
        <f t="shared" si="13"/>
        <v>1</v>
      </c>
      <c r="Z36" s="41"/>
      <c r="AA36" s="45">
        <v>41</v>
      </c>
      <c r="AB36" s="41">
        <v>17</v>
      </c>
      <c r="AC36" s="41">
        <v>5</v>
      </c>
      <c r="AD36" s="41">
        <v>6</v>
      </c>
      <c r="AE36" s="41">
        <v>7</v>
      </c>
      <c r="AF36" s="41">
        <v>3</v>
      </c>
      <c r="AG36" s="41">
        <v>0</v>
      </c>
      <c r="AH36" s="41">
        <v>2</v>
      </c>
      <c r="AI36" s="41">
        <v>1</v>
      </c>
      <c r="AJ36" s="45">
        <v>2</v>
      </c>
      <c r="AK36" s="41">
        <v>1</v>
      </c>
      <c r="AL36" s="41">
        <v>1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5">
        <v>35</v>
      </c>
      <c r="AT36" s="41">
        <v>16</v>
      </c>
      <c r="AU36" s="41">
        <v>4</v>
      </c>
      <c r="AV36" s="41">
        <v>11</v>
      </c>
      <c r="AW36" s="41">
        <v>4</v>
      </c>
      <c r="AX36" s="41">
        <v>0</v>
      </c>
      <c r="AY36" s="41">
        <v>0</v>
      </c>
      <c r="AZ36" s="41">
        <v>0</v>
      </c>
      <c r="BA36" s="41">
        <v>0</v>
      </c>
      <c r="BB36" s="45">
        <v>38</v>
      </c>
      <c r="BC36" s="41">
        <v>22</v>
      </c>
      <c r="BD36" s="41">
        <v>4</v>
      </c>
      <c r="BE36" s="41">
        <v>7</v>
      </c>
      <c r="BF36" s="41">
        <v>5</v>
      </c>
      <c r="BG36" s="41">
        <v>0</v>
      </c>
      <c r="BH36" s="41">
        <v>0</v>
      </c>
      <c r="BI36" s="41">
        <v>0</v>
      </c>
      <c r="BJ36" s="41">
        <v>0</v>
      </c>
      <c r="BK36" s="45">
        <v>94</v>
      </c>
      <c r="BL36" s="41">
        <v>45</v>
      </c>
      <c r="BM36" s="41">
        <v>18</v>
      </c>
      <c r="BN36" s="41">
        <v>16</v>
      </c>
      <c r="BO36" s="41">
        <v>12</v>
      </c>
      <c r="BP36" s="41">
        <v>2</v>
      </c>
      <c r="BQ36" s="41">
        <v>1</v>
      </c>
      <c r="BR36" s="41">
        <v>0</v>
      </c>
      <c r="BS36" s="41">
        <v>0</v>
      </c>
    </row>
    <row r="37" spans="1:71" s="44" customFormat="1" x14ac:dyDescent="0.25">
      <c r="A37" s="10" t="s">
        <v>76</v>
      </c>
      <c r="B37" s="37">
        <f t="shared" si="1"/>
        <v>341</v>
      </c>
      <c r="C37" s="38">
        <f t="shared" si="2"/>
        <v>4.5267489711934159</v>
      </c>
      <c r="D37" s="39">
        <f t="shared" si="3"/>
        <v>3833</v>
      </c>
      <c r="E37" s="40">
        <f t="shared" si="4"/>
        <v>8.8964257761544481</v>
      </c>
      <c r="F37" s="41"/>
      <c r="G37" s="42">
        <v>3833</v>
      </c>
      <c r="H37" s="43">
        <v>2779</v>
      </c>
      <c r="I37" s="41">
        <v>523</v>
      </c>
      <c r="J37" s="41">
        <v>274</v>
      </c>
      <c r="K37" s="41">
        <v>169</v>
      </c>
      <c r="L37" s="41">
        <v>56</v>
      </c>
      <c r="M37" s="41">
        <v>24</v>
      </c>
      <c r="N37" s="41">
        <v>7</v>
      </c>
      <c r="O37" s="41">
        <v>1</v>
      </c>
      <c r="P37" s="41"/>
      <c r="Q37" s="42">
        <f t="shared" si="5"/>
        <v>341</v>
      </c>
      <c r="R37" s="43">
        <f t="shared" si="6"/>
        <v>249</v>
      </c>
      <c r="S37" s="43">
        <f t="shared" si="7"/>
        <v>39</v>
      </c>
      <c r="T37" s="43">
        <f t="shared" si="8"/>
        <v>27</v>
      </c>
      <c r="U37" s="43">
        <f t="shared" si="9"/>
        <v>19</v>
      </c>
      <c r="V37" s="43">
        <f t="shared" si="10"/>
        <v>6</v>
      </c>
      <c r="W37" s="43">
        <f t="shared" si="11"/>
        <v>1</v>
      </c>
      <c r="X37" s="43">
        <f t="shared" si="12"/>
        <v>0</v>
      </c>
      <c r="Y37" s="43">
        <f t="shared" si="13"/>
        <v>0</v>
      </c>
      <c r="Z37" s="41"/>
      <c r="AA37" s="45">
        <v>52</v>
      </c>
      <c r="AB37" s="41">
        <v>32</v>
      </c>
      <c r="AC37" s="41">
        <v>6</v>
      </c>
      <c r="AD37" s="41">
        <v>7</v>
      </c>
      <c r="AE37" s="41">
        <v>6</v>
      </c>
      <c r="AF37" s="41">
        <v>1</v>
      </c>
      <c r="AG37" s="41">
        <v>0</v>
      </c>
      <c r="AH37" s="41">
        <v>0</v>
      </c>
      <c r="AI37" s="41">
        <v>0</v>
      </c>
      <c r="AJ37" s="45">
        <v>3</v>
      </c>
      <c r="AK37" s="41">
        <v>1</v>
      </c>
      <c r="AL37" s="41">
        <v>1</v>
      </c>
      <c r="AM37" s="41">
        <v>1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5">
        <v>71</v>
      </c>
      <c r="AT37" s="41">
        <v>54</v>
      </c>
      <c r="AU37" s="41">
        <v>7</v>
      </c>
      <c r="AV37" s="41">
        <v>3</v>
      </c>
      <c r="AW37" s="41">
        <v>5</v>
      </c>
      <c r="AX37" s="41">
        <v>2</v>
      </c>
      <c r="AY37" s="41">
        <v>0</v>
      </c>
      <c r="AZ37" s="41">
        <v>0</v>
      </c>
      <c r="BA37" s="41">
        <v>0</v>
      </c>
      <c r="BB37" s="45">
        <v>87</v>
      </c>
      <c r="BC37" s="41">
        <v>67</v>
      </c>
      <c r="BD37" s="41">
        <v>6</v>
      </c>
      <c r="BE37" s="41">
        <v>6</v>
      </c>
      <c r="BF37" s="41">
        <v>5</v>
      </c>
      <c r="BG37" s="41">
        <v>3</v>
      </c>
      <c r="BH37" s="41">
        <v>0</v>
      </c>
      <c r="BI37" s="41">
        <v>0</v>
      </c>
      <c r="BJ37" s="41">
        <v>0</v>
      </c>
      <c r="BK37" s="45">
        <v>128</v>
      </c>
      <c r="BL37" s="41">
        <v>95</v>
      </c>
      <c r="BM37" s="41">
        <v>19</v>
      </c>
      <c r="BN37" s="41">
        <v>10</v>
      </c>
      <c r="BO37" s="41">
        <v>3</v>
      </c>
      <c r="BP37" s="41">
        <v>0</v>
      </c>
      <c r="BQ37" s="41">
        <v>1</v>
      </c>
      <c r="BR37" s="41">
        <v>0</v>
      </c>
      <c r="BS37" s="41">
        <v>0</v>
      </c>
    </row>
    <row r="38" spans="1:71" s="44" customFormat="1" x14ac:dyDescent="0.25">
      <c r="A38" s="10" t="s">
        <v>77</v>
      </c>
      <c r="B38" s="37">
        <f t="shared" si="1"/>
        <v>569</v>
      </c>
      <c r="C38" s="38">
        <f t="shared" si="2"/>
        <v>7.5534315677684853</v>
      </c>
      <c r="D38" s="39">
        <f t="shared" si="3"/>
        <v>9919</v>
      </c>
      <c r="E38" s="40">
        <f t="shared" si="4"/>
        <v>5.7364653694928922</v>
      </c>
      <c r="F38" s="41"/>
      <c r="G38" s="42">
        <v>9919</v>
      </c>
      <c r="H38" s="43">
        <v>6373</v>
      </c>
      <c r="I38" s="43">
        <v>1376</v>
      </c>
      <c r="J38" s="41">
        <v>907</v>
      </c>
      <c r="K38" s="41">
        <v>715</v>
      </c>
      <c r="L38" s="41">
        <v>285</v>
      </c>
      <c r="M38" s="41">
        <v>129</v>
      </c>
      <c r="N38" s="41">
        <v>100</v>
      </c>
      <c r="O38" s="41">
        <v>34</v>
      </c>
      <c r="P38" s="41"/>
      <c r="Q38" s="42">
        <f t="shared" si="5"/>
        <v>569</v>
      </c>
      <c r="R38" s="43">
        <f t="shared" si="6"/>
        <v>406</v>
      </c>
      <c r="S38" s="43">
        <f t="shared" si="7"/>
        <v>82</v>
      </c>
      <c r="T38" s="43">
        <f t="shared" si="8"/>
        <v>39</v>
      </c>
      <c r="U38" s="43">
        <f t="shared" si="9"/>
        <v>23</v>
      </c>
      <c r="V38" s="43">
        <f t="shared" si="10"/>
        <v>9</v>
      </c>
      <c r="W38" s="43">
        <f t="shared" si="11"/>
        <v>9</v>
      </c>
      <c r="X38" s="43">
        <f t="shared" si="12"/>
        <v>1</v>
      </c>
      <c r="Y38" s="43">
        <f t="shared" si="13"/>
        <v>0</v>
      </c>
      <c r="Z38" s="41"/>
      <c r="AA38" s="45">
        <v>146</v>
      </c>
      <c r="AB38" s="41">
        <v>82</v>
      </c>
      <c r="AC38" s="41">
        <v>25</v>
      </c>
      <c r="AD38" s="41">
        <v>15</v>
      </c>
      <c r="AE38" s="41">
        <v>10</v>
      </c>
      <c r="AF38" s="41">
        <v>7</v>
      </c>
      <c r="AG38" s="41">
        <v>6</v>
      </c>
      <c r="AH38" s="41">
        <v>1</v>
      </c>
      <c r="AI38" s="41">
        <v>0</v>
      </c>
      <c r="AJ38" s="45">
        <v>13</v>
      </c>
      <c r="AK38" s="41">
        <v>6</v>
      </c>
      <c r="AL38" s="41">
        <v>1</v>
      </c>
      <c r="AM38" s="41">
        <v>0</v>
      </c>
      <c r="AN38" s="41">
        <v>3</v>
      </c>
      <c r="AO38" s="41">
        <v>1</v>
      </c>
      <c r="AP38" s="41">
        <v>2</v>
      </c>
      <c r="AQ38" s="41">
        <v>0</v>
      </c>
      <c r="AR38" s="41">
        <v>0</v>
      </c>
      <c r="AS38" s="45">
        <v>80</v>
      </c>
      <c r="AT38" s="41">
        <v>65</v>
      </c>
      <c r="AU38" s="41">
        <v>11</v>
      </c>
      <c r="AV38" s="41">
        <v>3</v>
      </c>
      <c r="AW38" s="41">
        <v>1</v>
      </c>
      <c r="AX38" s="41">
        <v>0</v>
      </c>
      <c r="AY38" s="41">
        <v>0</v>
      </c>
      <c r="AZ38" s="41">
        <v>0</v>
      </c>
      <c r="BA38" s="41">
        <v>0</v>
      </c>
      <c r="BB38" s="45">
        <v>139</v>
      </c>
      <c r="BC38" s="41">
        <v>109</v>
      </c>
      <c r="BD38" s="41">
        <v>19</v>
      </c>
      <c r="BE38" s="41">
        <v>6</v>
      </c>
      <c r="BF38" s="41">
        <v>3</v>
      </c>
      <c r="BG38" s="41">
        <v>1</v>
      </c>
      <c r="BH38" s="41">
        <v>1</v>
      </c>
      <c r="BI38" s="41">
        <v>0</v>
      </c>
      <c r="BJ38" s="41">
        <v>0</v>
      </c>
      <c r="BK38" s="45">
        <v>191</v>
      </c>
      <c r="BL38" s="41">
        <v>144</v>
      </c>
      <c r="BM38" s="41">
        <v>26</v>
      </c>
      <c r="BN38" s="41">
        <v>15</v>
      </c>
      <c r="BO38" s="41">
        <v>6</v>
      </c>
      <c r="BP38" s="41">
        <v>0</v>
      </c>
      <c r="BQ38" s="41">
        <v>0</v>
      </c>
      <c r="BR38" s="41">
        <v>0</v>
      </c>
      <c r="BS38" s="41">
        <v>0</v>
      </c>
    </row>
    <row r="39" spans="1:71" s="44" customFormat="1" x14ac:dyDescent="0.25">
      <c r="A39" s="10" t="s">
        <v>78</v>
      </c>
      <c r="B39" s="37">
        <f t="shared" si="1"/>
        <v>43</v>
      </c>
      <c r="C39" s="38">
        <f t="shared" si="2"/>
        <v>0.57082171777512281</v>
      </c>
      <c r="D39" s="39">
        <f t="shared" si="3"/>
        <v>508</v>
      </c>
      <c r="E39" s="40">
        <f t="shared" si="4"/>
        <v>8.4645669291338592</v>
      </c>
      <c r="F39" s="41"/>
      <c r="G39" s="45">
        <v>508</v>
      </c>
      <c r="H39" s="41">
        <v>133</v>
      </c>
      <c r="I39" s="41">
        <v>61</v>
      </c>
      <c r="J39" s="41">
        <v>56</v>
      </c>
      <c r="K39" s="41">
        <v>92</v>
      </c>
      <c r="L39" s="41">
        <v>63</v>
      </c>
      <c r="M39" s="41">
        <v>33</v>
      </c>
      <c r="N39" s="41">
        <v>37</v>
      </c>
      <c r="O39" s="41">
        <v>33</v>
      </c>
      <c r="P39" s="41"/>
      <c r="Q39" s="42">
        <f t="shared" si="5"/>
        <v>43</v>
      </c>
      <c r="R39" s="43">
        <f t="shared" si="6"/>
        <v>8</v>
      </c>
      <c r="S39" s="43">
        <f t="shared" si="7"/>
        <v>5</v>
      </c>
      <c r="T39" s="43">
        <f t="shared" si="8"/>
        <v>9</v>
      </c>
      <c r="U39" s="43">
        <f t="shared" si="9"/>
        <v>9</v>
      </c>
      <c r="V39" s="43">
        <f t="shared" si="10"/>
        <v>5</v>
      </c>
      <c r="W39" s="43">
        <f t="shared" si="11"/>
        <v>3</v>
      </c>
      <c r="X39" s="43">
        <f t="shared" si="12"/>
        <v>3</v>
      </c>
      <c r="Y39" s="43">
        <f t="shared" si="13"/>
        <v>1</v>
      </c>
      <c r="Z39" s="41"/>
      <c r="AA39" s="45">
        <v>14</v>
      </c>
      <c r="AB39" s="41">
        <v>1</v>
      </c>
      <c r="AC39" s="41">
        <v>2</v>
      </c>
      <c r="AD39" s="41">
        <v>4</v>
      </c>
      <c r="AE39" s="41">
        <v>2</v>
      </c>
      <c r="AF39" s="41">
        <v>3</v>
      </c>
      <c r="AG39" s="41">
        <v>2</v>
      </c>
      <c r="AH39" s="41">
        <v>0</v>
      </c>
      <c r="AI39" s="41">
        <v>0</v>
      </c>
      <c r="AJ39" s="45">
        <v>7</v>
      </c>
      <c r="AK39" s="41">
        <v>1</v>
      </c>
      <c r="AL39" s="41">
        <v>1</v>
      </c>
      <c r="AM39" s="41">
        <v>1</v>
      </c>
      <c r="AN39" s="41">
        <v>2</v>
      </c>
      <c r="AO39" s="41">
        <v>0</v>
      </c>
      <c r="AP39" s="41">
        <v>1</v>
      </c>
      <c r="AQ39" s="41">
        <v>1</v>
      </c>
      <c r="AR39" s="41">
        <v>0</v>
      </c>
      <c r="AS39" s="45">
        <v>3</v>
      </c>
      <c r="AT39" s="41">
        <v>0</v>
      </c>
      <c r="AU39" s="41">
        <v>0</v>
      </c>
      <c r="AV39" s="41">
        <v>1</v>
      </c>
      <c r="AW39" s="41">
        <v>1</v>
      </c>
      <c r="AX39" s="41">
        <v>0</v>
      </c>
      <c r="AY39" s="41">
        <v>0</v>
      </c>
      <c r="AZ39" s="41">
        <v>0</v>
      </c>
      <c r="BA39" s="41">
        <v>1</v>
      </c>
      <c r="BB39" s="45">
        <v>7</v>
      </c>
      <c r="BC39" s="41">
        <v>2</v>
      </c>
      <c r="BD39" s="41">
        <v>0</v>
      </c>
      <c r="BE39" s="41">
        <v>0</v>
      </c>
      <c r="BF39" s="41">
        <v>3</v>
      </c>
      <c r="BG39" s="41">
        <v>0</v>
      </c>
      <c r="BH39" s="41">
        <v>0</v>
      </c>
      <c r="BI39" s="41">
        <v>2</v>
      </c>
      <c r="BJ39" s="41">
        <v>0</v>
      </c>
      <c r="BK39" s="45">
        <v>12</v>
      </c>
      <c r="BL39" s="41">
        <v>4</v>
      </c>
      <c r="BM39" s="41">
        <v>2</v>
      </c>
      <c r="BN39" s="41">
        <v>3</v>
      </c>
      <c r="BO39" s="41">
        <v>1</v>
      </c>
      <c r="BP39" s="41">
        <v>2</v>
      </c>
      <c r="BQ39" s="41">
        <v>0</v>
      </c>
      <c r="BR39" s="41">
        <v>0</v>
      </c>
      <c r="BS39" s="41">
        <v>0</v>
      </c>
    </row>
    <row r="40" spans="1:71" s="44" customFormat="1" x14ac:dyDescent="0.25">
      <c r="A40" s="10" t="s">
        <v>79</v>
      </c>
      <c r="B40" s="37">
        <f t="shared" si="1"/>
        <v>447</v>
      </c>
      <c r="C40" s="38">
        <f t="shared" si="2"/>
        <v>5.9338908801274393</v>
      </c>
      <c r="D40" s="39">
        <f t="shared" si="3"/>
        <v>2767</v>
      </c>
      <c r="E40" s="40">
        <f t="shared" si="4"/>
        <v>16.154680159016984</v>
      </c>
      <c r="F40" s="41"/>
      <c r="G40" s="42">
        <v>2767</v>
      </c>
      <c r="H40" s="43">
        <v>1276</v>
      </c>
      <c r="I40" s="41">
        <v>569</v>
      </c>
      <c r="J40" s="41">
        <v>331</v>
      </c>
      <c r="K40" s="41">
        <v>276</v>
      </c>
      <c r="L40" s="41">
        <v>142</v>
      </c>
      <c r="M40" s="41">
        <v>86</v>
      </c>
      <c r="N40" s="41">
        <v>57</v>
      </c>
      <c r="O40" s="41">
        <v>30</v>
      </c>
      <c r="P40" s="41"/>
      <c r="Q40" s="42">
        <f t="shared" si="5"/>
        <v>447</v>
      </c>
      <c r="R40" s="43">
        <f t="shared" si="6"/>
        <v>211</v>
      </c>
      <c r="S40" s="43">
        <f t="shared" si="7"/>
        <v>104</v>
      </c>
      <c r="T40" s="43">
        <f t="shared" si="8"/>
        <v>58</v>
      </c>
      <c r="U40" s="43">
        <f t="shared" si="9"/>
        <v>37</v>
      </c>
      <c r="V40" s="43">
        <f t="shared" si="10"/>
        <v>17</v>
      </c>
      <c r="W40" s="43">
        <f t="shared" si="11"/>
        <v>10</v>
      </c>
      <c r="X40" s="43">
        <f t="shared" si="12"/>
        <v>6</v>
      </c>
      <c r="Y40" s="43">
        <f t="shared" si="13"/>
        <v>4</v>
      </c>
      <c r="Z40" s="41"/>
      <c r="AA40" s="45">
        <v>73</v>
      </c>
      <c r="AB40" s="41">
        <v>28</v>
      </c>
      <c r="AC40" s="41">
        <v>14</v>
      </c>
      <c r="AD40" s="41">
        <v>8</v>
      </c>
      <c r="AE40" s="41">
        <v>5</v>
      </c>
      <c r="AF40" s="41">
        <v>6</v>
      </c>
      <c r="AG40" s="41">
        <v>6</v>
      </c>
      <c r="AH40" s="41">
        <v>4</v>
      </c>
      <c r="AI40" s="41">
        <v>2</v>
      </c>
      <c r="AJ40" s="45">
        <v>17</v>
      </c>
      <c r="AK40" s="41">
        <v>3</v>
      </c>
      <c r="AL40" s="41">
        <v>3</v>
      </c>
      <c r="AM40" s="41">
        <v>2</v>
      </c>
      <c r="AN40" s="41">
        <v>9</v>
      </c>
      <c r="AO40" s="41">
        <v>0</v>
      </c>
      <c r="AP40" s="41">
        <v>0</v>
      </c>
      <c r="AQ40" s="41">
        <v>0</v>
      </c>
      <c r="AR40" s="41">
        <v>0</v>
      </c>
      <c r="AS40" s="45">
        <v>84</v>
      </c>
      <c r="AT40" s="41">
        <v>34</v>
      </c>
      <c r="AU40" s="41">
        <v>27</v>
      </c>
      <c r="AV40" s="41">
        <v>14</v>
      </c>
      <c r="AW40" s="41">
        <v>3</v>
      </c>
      <c r="AX40" s="41">
        <v>4</v>
      </c>
      <c r="AY40" s="41">
        <v>2</v>
      </c>
      <c r="AZ40" s="41">
        <v>0</v>
      </c>
      <c r="BA40" s="41">
        <v>0</v>
      </c>
      <c r="BB40" s="45">
        <v>138</v>
      </c>
      <c r="BC40" s="41">
        <v>81</v>
      </c>
      <c r="BD40" s="41">
        <v>32</v>
      </c>
      <c r="BE40" s="41">
        <v>12</v>
      </c>
      <c r="BF40" s="41">
        <v>10</v>
      </c>
      <c r="BG40" s="41">
        <v>3</v>
      </c>
      <c r="BH40" s="41">
        <v>0</v>
      </c>
      <c r="BI40" s="41">
        <v>0</v>
      </c>
      <c r="BJ40" s="41">
        <v>0</v>
      </c>
      <c r="BK40" s="45">
        <v>135</v>
      </c>
      <c r="BL40" s="41">
        <v>65</v>
      </c>
      <c r="BM40" s="41">
        <v>28</v>
      </c>
      <c r="BN40" s="41">
        <v>22</v>
      </c>
      <c r="BO40" s="41">
        <v>10</v>
      </c>
      <c r="BP40" s="41">
        <v>4</v>
      </c>
      <c r="BQ40" s="41">
        <v>2</v>
      </c>
      <c r="BR40" s="41">
        <v>2</v>
      </c>
      <c r="BS40" s="41">
        <v>2</v>
      </c>
    </row>
    <row r="41" spans="1:71" s="44" customFormat="1" x14ac:dyDescent="0.25">
      <c r="A41" s="10" t="s">
        <v>80</v>
      </c>
      <c r="B41" s="37">
        <f t="shared" si="1"/>
        <v>53</v>
      </c>
      <c r="C41" s="38">
        <f t="shared" si="2"/>
        <v>0.70357095446701179</v>
      </c>
      <c r="D41" s="39">
        <f t="shared" si="3"/>
        <v>829</v>
      </c>
      <c r="E41" s="40">
        <f t="shared" si="4"/>
        <v>6.3932448733413754</v>
      </c>
      <c r="F41" s="41"/>
      <c r="G41" s="45">
        <v>829</v>
      </c>
      <c r="H41" s="41">
        <v>280</v>
      </c>
      <c r="I41" s="41">
        <v>152</v>
      </c>
      <c r="J41" s="41">
        <v>122</v>
      </c>
      <c r="K41" s="41">
        <v>110</v>
      </c>
      <c r="L41" s="41">
        <v>66</v>
      </c>
      <c r="M41" s="41">
        <v>51</v>
      </c>
      <c r="N41" s="41">
        <v>19</v>
      </c>
      <c r="O41" s="41">
        <v>29</v>
      </c>
      <c r="P41" s="41"/>
      <c r="Q41" s="42">
        <f t="shared" si="5"/>
        <v>53</v>
      </c>
      <c r="R41" s="43">
        <f t="shared" si="6"/>
        <v>22</v>
      </c>
      <c r="S41" s="43">
        <f t="shared" si="7"/>
        <v>10</v>
      </c>
      <c r="T41" s="43">
        <f t="shared" si="8"/>
        <v>6</v>
      </c>
      <c r="U41" s="43">
        <f t="shared" si="9"/>
        <v>9</v>
      </c>
      <c r="V41" s="43">
        <f t="shared" si="10"/>
        <v>2</v>
      </c>
      <c r="W41" s="43">
        <f t="shared" si="11"/>
        <v>1</v>
      </c>
      <c r="X41" s="43">
        <f t="shared" si="12"/>
        <v>1</v>
      </c>
      <c r="Y41" s="43">
        <f t="shared" si="13"/>
        <v>2</v>
      </c>
      <c r="Z41" s="41"/>
      <c r="AA41" s="45">
        <v>5</v>
      </c>
      <c r="AB41" s="41">
        <v>2</v>
      </c>
      <c r="AC41" s="41">
        <v>1</v>
      </c>
      <c r="AD41" s="41">
        <v>0</v>
      </c>
      <c r="AE41" s="41">
        <v>1</v>
      </c>
      <c r="AF41" s="41">
        <v>1</v>
      </c>
      <c r="AG41" s="41">
        <v>0</v>
      </c>
      <c r="AH41" s="41">
        <v>0</v>
      </c>
      <c r="AI41" s="41">
        <v>0</v>
      </c>
      <c r="AJ41" s="45">
        <v>0</v>
      </c>
      <c r="AK41" s="41">
        <v>0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5">
        <v>8</v>
      </c>
      <c r="AT41" s="41">
        <v>4</v>
      </c>
      <c r="AU41" s="41">
        <v>1</v>
      </c>
      <c r="AV41" s="41">
        <v>1</v>
      </c>
      <c r="AW41" s="41">
        <v>1</v>
      </c>
      <c r="AX41" s="41">
        <v>0</v>
      </c>
      <c r="AY41" s="41">
        <v>1</v>
      </c>
      <c r="AZ41" s="41">
        <v>0</v>
      </c>
      <c r="BA41" s="41">
        <v>0</v>
      </c>
      <c r="BB41" s="45">
        <v>17</v>
      </c>
      <c r="BC41" s="41">
        <v>3</v>
      </c>
      <c r="BD41" s="41">
        <v>3</v>
      </c>
      <c r="BE41" s="41">
        <v>4</v>
      </c>
      <c r="BF41" s="41">
        <v>3</v>
      </c>
      <c r="BG41" s="41">
        <v>1</v>
      </c>
      <c r="BH41" s="41">
        <v>0</v>
      </c>
      <c r="BI41" s="41">
        <v>1</v>
      </c>
      <c r="BJ41" s="41">
        <v>2</v>
      </c>
      <c r="BK41" s="45">
        <v>23</v>
      </c>
      <c r="BL41" s="41">
        <v>13</v>
      </c>
      <c r="BM41" s="41">
        <v>5</v>
      </c>
      <c r="BN41" s="41">
        <v>1</v>
      </c>
      <c r="BO41" s="41">
        <v>4</v>
      </c>
      <c r="BP41" s="41">
        <v>0</v>
      </c>
      <c r="BQ41" s="41">
        <v>0</v>
      </c>
      <c r="BR41" s="41">
        <v>0</v>
      </c>
      <c r="BS41" s="41">
        <v>0</v>
      </c>
    </row>
    <row r="42" spans="1:71" s="44" customFormat="1" x14ac:dyDescent="0.25">
      <c r="A42" s="10" t="s">
        <v>81</v>
      </c>
      <c r="B42" s="37">
        <f t="shared" si="1"/>
        <v>649</v>
      </c>
      <c r="C42" s="38">
        <f t="shared" si="2"/>
        <v>8.6154254613035963</v>
      </c>
      <c r="D42" s="39">
        <f t="shared" si="3"/>
        <v>8105</v>
      </c>
      <c r="E42" s="40">
        <f t="shared" si="4"/>
        <v>8.0074028377544728</v>
      </c>
      <c r="F42" s="41"/>
      <c r="G42" s="42">
        <v>8105</v>
      </c>
      <c r="H42" s="43">
        <v>4904</v>
      </c>
      <c r="I42" s="43">
        <v>1084</v>
      </c>
      <c r="J42" s="43">
        <v>1090</v>
      </c>
      <c r="K42" s="41">
        <v>645</v>
      </c>
      <c r="L42" s="41">
        <v>180</v>
      </c>
      <c r="M42" s="41">
        <v>79</v>
      </c>
      <c r="N42" s="41">
        <v>87</v>
      </c>
      <c r="O42" s="41">
        <v>36</v>
      </c>
      <c r="P42" s="41"/>
      <c r="Q42" s="42">
        <f t="shared" si="5"/>
        <v>649</v>
      </c>
      <c r="R42" s="43">
        <f t="shared" si="6"/>
        <v>257</v>
      </c>
      <c r="S42" s="43">
        <f t="shared" si="7"/>
        <v>117</v>
      </c>
      <c r="T42" s="43">
        <f t="shared" si="8"/>
        <v>140</v>
      </c>
      <c r="U42" s="43">
        <f t="shared" si="9"/>
        <v>98</v>
      </c>
      <c r="V42" s="43">
        <f t="shared" si="10"/>
        <v>18</v>
      </c>
      <c r="W42" s="43">
        <f t="shared" si="11"/>
        <v>6</v>
      </c>
      <c r="X42" s="43">
        <f t="shared" si="12"/>
        <v>9</v>
      </c>
      <c r="Y42" s="43">
        <f t="shared" si="13"/>
        <v>4</v>
      </c>
      <c r="Z42" s="41"/>
      <c r="AA42" s="45">
        <v>100</v>
      </c>
      <c r="AB42" s="41">
        <v>58</v>
      </c>
      <c r="AC42" s="41">
        <v>13</v>
      </c>
      <c r="AD42" s="41">
        <v>13</v>
      </c>
      <c r="AE42" s="41">
        <v>13</v>
      </c>
      <c r="AF42" s="41">
        <v>2</v>
      </c>
      <c r="AG42" s="41">
        <v>1</v>
      </c>
      <c r="AH42" s="41">
        <v>0</v>
      </c>
      <c r="AI42" s="41">
        <v>0</v>
      </c>
      <c r="AJ42" s="45">
        <v>12</v>
      </c>
      <c r="AK42" s="41">
        <v>3</v>
      </c>
      <c r="AL42" s="41">
        <v>4</v>
      </c>
      <c r="AM42" s="41">
        <v>0</v>
      </c>
      <c r="AN42" s="41">
        <v>5</v>
      </c>
      <c r="AO42" s="41">
        <v>0</v>
      </c>
      <c r="AP42" s="41">
        <v>0</v>
      </c>
      <c r="AQ42" s="41">
        <v>0</v>
      </c>
      <c r="AR42" s="41">
        <v>0</v>
      </c>
      <c r="AS42" s="45">
        <v>167</v>
      </c>
      <c r="AT42" s="41">
        <v>52</v>
      </c>
      <c r="AU42" s="41">
        <v>33</v>
      </c>
      <c r="AV42" s="41">
        <v>44</v>
      </c>
      <c r="AW42" s="41">
        <v>28</v>
      </c>
      <c r="AX42" s="41">
        <v>2</v>
      </c>
      <c r="AY42" s="41">
        <v>4</v>
      </c>
      <c r="AZ42" s="41">
        <v>3</v>
      </c>
      <c r="BA42" s="41">
        <v>1</v>
      </c>
      <c r="BB42" s="45">
        <v>192</v>
      </c>
      <c r="BC42" s="41">
        <v>67</v>
      </c>
      <c r="BD42" s="41">
        <v>35</v>
      </c>
      <c r="BE42" s="41">
        <v>44</v>
      </c>
      <c r="BF42" s="41">
        <v>31</v>
      </c>
      <c r="BG42" s="41">
        <v>8</v>
      </c>
      <c r="BH42" s="41">
        <v>0</v>
      </c>
      <c r="BI42" s="41">
        <v>5</v>
      </c>
      <c r="BJ42" s="41">
        <v>2</v>
      </c>
      <c r="BK42" s="45">
        <v>178</v>
      </c>
      <c r="BL42" s="41">
        <v>77</v>
      </c>
      <c r="BM42" s="41">
        <v>32</v>
      </c>
      <c r="BN42" s="41">
        <v>39</v>
      </c>
      <c r="BO42" s="41">
        <v>21</v>
      </c>
      <c r="BP42" s="41">
        <v>6</v>
      </c>
      <c r="BQ42" s="41">
        <v>1</v>
      </c>
      <c r="BR42" s="41">
        <v>1</v>
      </c>
      <c r="BS42" s="41">
        <v>1</v>
      </c>
    </row>
    <row r="43" spans="1:71" s="44" customFormat="1" x14ac:dyDescent="0.25">
      <c r="A43" s="10" t="s">
        <v>82</v>
      </c>
      <c r="B43" s="37">
        <f t="shared" si="1"/>
        <v>85</v>
      </c>
      <c r="C43" s="38">
        <f t="shared" si="2"/>
        <v>1.1283685118810567</v>
      </c>
      <c r="D43" s="39">
        <f t="shared" si="3"/>
        <v>1276</v>
      </c>
      <c r="E43" s="40">
        <f t="shared" si="4"/>
        <v>6.6614420062695929</v>
      </c>
      <c r="F43" s="41"/>
      <c r="G43" s="42">
        <v>1276</v>
      </c>
      <c r="H43" s="41">
        <v>708</v>
      </c>
      <c r="I43" s="41">
        <v>197</v>
      </c>
      <c r="J43" s="41">
        <v>154</v>
      </c>
      <c r="K43" s="41">
        <v>123</v>
      </c>
      <c r="L43" s="41">
        <v>46</v>
      </c>
      <c r="M43" s="41">
        <v>27</v>
      </c>
      <c r="N43" s="41">
        <v>13</v>
      </c>
      <c r="O43" s="41">
        <v>8</v>
      </c>
      <c r="P43" s="41"/>
      <c r="Q43" s="42">
        <f t="shared" si="5"/>
        <v>85</v>
      </c>
      <c r="R43" s="43">
        <f t="shared" si="6"/>
        <v>32</v>
      </c>
      <c r="S43" s="43">
        <f t="shared" si="7"/>
        <v>23</v>
      </c>
      <c r="T43" s="43">
        <f t="shared" si="8"/>
        <v>17</v>
      </c>
      <c r="U43" s="43">
        <f t="shared" si="9"/>
        <v>8</v>
      </c>
      <c r="V43" s="43">
        <f t="shared" si="10"/>
        <v>3</v>
      </c>
      <c r="W43" s="43">
        <f t="shared" si="11"/>
        <v>1</v>
      </c>
      <c r="X43" s="43">
        <f t="shared" si="12"/>
        <v>1</v>
      </c>
      <c r="Y43" s="43">
        <f t="shared" si="13"/>
        <v>0</v>
      </c>
      <c r="Z43" s="41"/>
      <c r="AA43" s="45">
        <v>16</v>
      </c>
      <c r="AB43" s="41">
        <v>10</v>
      </c>
      <c r="AC43" s="41">
        <v>3</v>
      </c>
      <c r="AD43" s="41">
        <v>3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5">
        <v>1</v>
      </c>
      <c r="AK43" s="41">
        <v>1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  <c r="AR43" s="41">
        <v>0</v>
      </c>
      <c r="AS43" s="45">
        <v>10</v>
      </c>
      <c r="AT43" s="41">
        <v>3</v>
      </c>
      <c r="AU43" s="41">
        <v>4</v>
      </c>
      <c r="AV43" s="41">
        <v>1</v>
      </c>
      <c r="AW43" s="41">
        <v>2</v>
      </c>
      <c r="AX43" s="41">
        <v>0</v>
      </c>
      <c r="AY43" s="41">
        <v>0</v>
      </c>
      <c r="AZ43" s="41">
        <v>0</v>
      </c>
      <c r="BA43" s="41">
        <v>0</v>
      </c>
      <c r="BB43" s="45">
        <v>30</v>
      </c>
      <c r="BC43" s="41">
        <v>7</v>
      </c>
      <c r="BD43" s="41">
        <v>8</v>
      </c>
      <c r="BE43" s="41">
        <v>8</v>
      </c>
      <c r="BF43" s="41">
        <v>5</v>
      </c>
      <c r="BG43" s="41">
        <v>0</v>
      </c>
      <c r="BH43" s="41">
        <v>1</v>
      </c>
      <c r="BI43" s="41">
        <v>1</v>
      </c>
      <c r="BJ43" s="41">
        <v>0</v>
      </c>
      <c r="BK43" s="45">
        <v>28</v>
      </c>
      <c r="BL43" s="41">
        <v>11</v>
      </c>
      <c r="BM43" s="41">
        <v>8</v>
      </c>
      <c r="BN43" s="41">
        <v>5</v>
      </c>
      <c r="BO43" s="41">
        <v>1</v>
      </c>
      <c r="BP43" s="41">
        <v>3</v>
      </c>
      <c r="BQ43" s="41">
        <v>0</v>
      </c>
      <c r="BR43" s="41">
        <v>0</v>
      </c>
      <c r="BS43" s="41">
        <v>0</v>
      </c>
    </row>
    <row r="44" spans="1:71" s="44" customFormat="1" x14ac:dyDescent="0.25">
      <c r="A44" s="10" t="s">
        <v>83</v>
      </c>
      <c r="B44" s="37">
        <f t="shared" si="1"/>
        <v>514</v>
      </c>
      <c r="C44" s="38">
        <f t="shared" si="2"/>
        <v>6.8233107659630958</v>
      </c>
      <c r="D44" s="39">
        <f t="shared" si="3"/>
        <v>5298</v>
      </c>
      <c r="E44" s="40">
        <f t="shared" si="4"/>
        <v>9.7017742544356356</v>
      </c>
      <c r="F44" s="41"/>
      <c r="G44" s="42">
        <v>5298</v>
      </c>
      <c r="H44" s="43">
        <v>1199</v>
      </c>
      <c r="I44" s="43">
        <v>1363</v>
      </c>
      <c r="J44" s="43">
        <v>1248</v>
      </c>
      <c r="K44" s="43">
        <v>1125</v>
      </c>
      <c r="L44" s="41">
        <v>283</v>
      </c>
      <c r="M44" s="41">
        <v>60</v>
      </c>
      <c r="N44" s="41">
        <v>13</v>
      </c>
      <c r="O44" s="41">
        <v>7</v>
      </c>
      <c r="P44" s="41"/>
      <c r="Q44" s="42">
        <f t="shared" si="5"/>
        <v>514</v>
      </c>
      <c r="R44" s="43">
        <f t="shared" si="6"/>
        <v>150</v>
      </c>
      <c r="S44" s="43">
        <f t="shared" si="7"/>
        <v>158</v>
      </c>
      <c r="T44" s="43">
        <f t="shared" si="8"/>
        <v>110</v>
      </c>
      <c r="U44" s="43">
        <f t="shared" si="9"/>
        <v>77</v>
      </c>
      <c r="V44" s="43">
        <f t="shared" si="10"/>
        <v>15</v>
      </c>
      <c r="W44" s="43">
        <f t="shared" si="11"/>
        <v>4</v>
      </c>
      <c r="X44" s="43">
        <f t="shared" si="12"/>
        <v>0</v>
      </c>
      <c r="Y44" s="43">
        <f t="shared" si="13"/>
        <v>0</v>
      </c>
      <c r="Z44" s="41"/>
      <c r="AA44" s="45">
        <v>76</v>
      </c>
      <c r="AB44" s="41">
        <v>14</v>
      </c>
      <c r="AC44" s="41">
        <v>22</v>
      </c>
      <c r="AD44" s="41">
        <v>23</v>
      </c>
      <c r="AE44" s="41">
        <v>11</v>
      </c>
      <c r="AF44" s="41">
        <v>6</v>
      </c>
      <c r="AG44" s="41">
        <v>0</v>
      </c>
      <c r="AH44" s="41">
        <v>0</v>
      </c>
      <c r="AI44" s="41">
        <v>0</v>
      </c>
      <c r="AJ44" s="45">
        <v>3</v>
      </c>
      <c r="AK44" s="41">
        <v>0</v>
      </c>
      <c r="AL44" s="41">
        <v>2</v>
      </c>
      <c r="AM44" s="41">
        <v>0</v>
      </c>
      <c r="AN44" s="41">
        <v>1</v>
      </c>
      <c r="AO44" s="41">
        <v>0</v>
      </c>
      <c r="AP44" s="41">
        <v>0</v>
      </c>
      <c r="AQ44" s="41">
        <v>0</v>
      </c>
      <c r="AR44" s="41">
        <v>0</v>
      </c>
      <c r="AS44" s="45">
        <v>101</v>
      </c>
      <c r="AT44" s="41">
        <v>40</v>
      </c>
      <c r="AU44" s="41">
        <v>32</v>
      </c>
      <c r="AV44" s="41">
        <v>14</v>
      </c>
      <c r="AW44" s="41">
        <v>14</v>
      </c>
      <c r="AX44" s="41">
        <v>1</v>
      </c>
      <c r="AY44" s="41">
        <v>0</v>
      </c>
      <c r="AZ44" s="41">
        <v>0</v>
      </c>
      <c r="BA44" s="41">
        <v>0</v>
      </c>
      <c r="BB44" s="45">
        <v>125</v>
      </c>
      <c r="BC44" s="41">
        <v>26</v>
      </c>
      <c r="BD44" s="41">
        <v>49</v>
      </c>
      <c r="BE44" s="41">
        <v>21</v>
      </c>
      <c r="BF44" s="41">
        <v>23</v>
      </c>
      <c r="BG44" s="41">
        <v>5</v>
      </c>
      <c r="BH44" s="41">
        <v>1</v>
      </c>
      <c r="BI44" s="41">
        <v>0</v>
      </c>
      <c r="BJ44" s="41">
        <v>0</v>
      </c>
      <c r="BK44" s="45">
        <v>209</v>
      </c>
      <c r="BL44" s="41">
        <v>70</v>
      </c>
      <c r="BM44" s="41">
        <v>53</v>
      </c>
      <c r="BN44" s="41">
        <v>52</v>
      </c>
      <c r="BO44" s="41">
        <v>28</v>
      </c>
      <c r="BP44" s="41">
        <v>3</v>
      </c>
      <c r="BQ44" s="41">
        <v>3</v>
      </c>
      <c r="BR44" s="41">
        <v>0</v>
      </c>
      <c r="BS44" s="41">
        <v>0</v>
      </c>
    </row>
    <row r="45" spans="1:71" s="44" customFormat="1" x14ac:dyDescent="0.25">
      <c r="A45" s="10" t="s">
        <v>84</v>
      </c>
      <c r="B45" s="37">
        <f t="shared" si="1"/>
        <v>866</v>
      </c>
      <c r="C45" s="38">
        <f t="shared" si="2"/>
        <v>11.49608389751759</v>
      </c>
      <c r="D45" s="39">
        <f t="shared" si="3"/>
        <v>6068</v>
      </c>
      <c r="E45" s="40">
        <f t="shared" si="4"/>
        <v>14.271588661832565</v>
      </c>
      <c r="F45" s="41"/>
      <c r="G45" s="42">
        <v>6068</v>
      </c>
      <c r="H45" s="43">
        <v>3459</v>
      </c>
      <c r="I45" s="43">
        <v>1246</v>
      </c>
      <c r="J45" s="41">
        <v>760</v>
      </c>
      <c r="K45" s="41">
        <v>405</v>
      </c>
      <c r="L45" s="41">
        <v>126</v>
      </c>
      <c r="M45" s="41">
        <v>51</v>
      </c>
      <c r="N45" s="41">
        <v>20</v>
      </c>
      <c r="O45" s="41">
        <v>1</v>
      </c>
      <c r="P45" s="41"/>
      <c r="Q45" s="42">
        <f t="shared" si="5"/>
        <v>866</v>
      </c>
      <c r="R45" s="43">
        <f t="shared" si="6"/>
        <v>508</v>
      </c>
      <c r="S45" s="43">
        <f t="shared" si="7"/>
        <v>186</v>
      </c>
      <c r="T45" s="43">
        <f t="shared" si="8"/>
        <v>103</v>
      </c>
      <c r="U45" s="43">
        <f t="shared" si="9"/>
        <v>54</v>
      </c>
      <c r="V45" s="43">
        <f t="shared" si="10"/>
        <v>12</v>
      </c>
      <c r="W45" s="43">
        <f t="shared" si="11"/>
        <v>3</v>
      </c>
      <c r="X45" s="43">
        <f t="shared" si="12"/>
        <v>0</v>
      </c>
      <c r="Y45" s="43">
        <f t="shared" si="13"/>
        <v>0</v>
      </c>
      <c r="Z45" s="41"/>
      <c r="AA45" s="45">
        <v>120</v>
      </c>
      <c r="AB45" s="41">
        <v>56</v>
      </c>
      <c r="AC45" s="41">
        <v>28</v>
      </c>
      <c r="AD45" s="41">
        <v>16</v>
      </c>
      <c r="AE45" s="41">
        <v>15</v>
      </c>
      <c r="AF45" s="41">
        <v>3</v>
      </c>
      <c r="AG45" s="41">
        <v>2</v>
      </c>
      <c r="AH45" s="41">
        <v>0</v>
      </c>
      <c r="AI45" s="41">
        <v>0</v>
      </c>
      <c r="AJ45" s="45">
        <v>18</v>
      </c>
      <c r="AK45" s="41">
        <v>7</v>
      </c>
      <c r="AL45" s="41">
        <v>6</v>
      </c>
      <c r="AM45" s="41">
        <v>4</v>
      </c>
      <c r="AN45" s="41">
        <v>0</v>
      </c>
      <c r="AO45" s="41">
        <v>0</v>
      </c>
      <c r="AP45" s="41">
        <v>1</v>
      </c>
      <c r="AQ45" s="41">
        <v>0</v>
      </c>
      <c r="AR45" s="41">
        <v>0</v>
      </c>
      <c r="AS45" s="45">
        <v>201</v>
      </c>
      <c r="AT45" s="41">
        <v>142</v>
      </c>
      <c r="AU45" s="41">
        <v>29</v>
      </c>
      <c r="AV45" s="41">
        <v>23</v>
      </c>
      <c r="AW45" s="41">
        <v>6</v>
      </c>
      <c r="AX45" s="41">
        <v>1</v>
      </c>
      <c r="AY45" s="41">
        <v>0</v>
      </c>
      <c r="AZ45" s="41">
        <v>0</v>
      </c>
      <c r="BA45" s="41">
        <v>0</v>
      </c>
      <c r="BB45" s="45">
        <v>255</v>
      </c>
      <c r="BC45" s="41">
        <v>143</v>
      </c>
      <c r="BD45" s="41">
        <v>68</v>
      </c>
      <c r="BE45" s="41">
        <v>27</v>
      </c>
      <c r="BF45" s="41">
        <v>12</v>
      </c>
      <c r="BG45" s="41">
        <v>5</v>
      </c>
      <c r="BH45" s="41">
        <v>0</v>
      </c>
      <c r="BI45" s="41">
        <v>0</v>
      </c>
      <c r="BJ45" s="41">
        <v>0</v>
      </c>
      <c r="BK45" s="45">
        <v>272</v>
      </c>
      <c r="BL45" s="41">
        <v>160</v>
      </c>
      <c r="BM45" s="41">
        <v>55</v>
      </c>
      <c r="BN45" s="41">
        <v>33</v>
      </c>
      <c r="BO45" s="41">
        <v>21</v>
      </c>
      <c r="BP45" s="41">
        <v>3</v>
      </c>
      <c r="BQ45" s="41">
        <v>0</v>
      </c>
      <c r="BR45" s="41">
        <v>0</v>
      </c>
      <c r="BS45" s="41">
        <v>0</v>
      </c>
    </row>
    <row r="46" spans="1:71" s="44" customFormat="1" x14ac:dyDescent="0.25">
      <c r="A46" s="10" t="s">
        <v>85</v>
      </c>
      <c r="B46" s="37">
        <f t="shared" si="1"/>
        <v>10</v>
      </c>
      <c r="C46" s="38">
        <f t="shared" si="2"/>
        <v>0.13274923669188901</v>
      </c>
      <c r="D46" s="39">
        <f t="shared" si="3"/>
        <v>142</v>
      </c>
      <c r="E46" s="40">
        <f t="shared" si="4"/>
        <v>7.042253521126761</v>
      </c>
      <c r="F46" s="41"/>
      <c r="G46" s="45">
        <v>142</v>
      </c>
      <c r="H46" s="41">
        <v>29</v>
      </c>
      <c r="I46" s="41">
        <v>6</v>
      </c>
      <c r="J46" s="41">
        <v>12</v>
      </c>
      <c r="K46" s="41">
        <v>18</v>
      </c>
      <c r="L46" s="41">
        <v>12</v>
      </c>
      <c r="M46" s="41">
        <v>14</v>
      </c>
      <c r="N46" s="41">
        <v>20</v>
      </c>
      <c r="O46" s="41">
        <v>31</v>
      </c>
      <c r="P46" s="41"/>
      <c r="Q46" s="42">
        <f t="shared" si="5"/>
        <v>10</v>
      </c>
      <c r="R46" s="43">
        <f t="shared" si="6"/>
        <v>0</v>
      </c>
      <c r="S46" s="43">
        <f t="shared" si="7"/>
        <v>0</v>
      </c>
      <c r="T46" s="43">
        <f t="shared" si="8"/>
        <v>1</v>
      </c>
      <c r="U46" s="43">
        <f t="shared" si="9"/>
        <v>2</v>
      </c>
      <c r="V46" s="43">
        <f t="shared" si="10"/>
        <v>0</v>
      </c>
      <c r="W46" s="43">
        <f t="shared" si="11"/>
        <v>1</v>
      </c>
      <c r="X46" s="43">
        <f t="shared" si="12"/>
        <v>4</v>
      </c>
      <c r="Y46" s="43">
        <f t="shared" si="13"/>
        <v>2</v>
      </c>
      <c r="Z46" s="41"/>
      <c r="AA46" s="45">
        <v>2</v>
      </c>
      <c r="AB46" s="41">
        <v>0</v>
      </c>
      <c r="AC46" s="41">
        <v>0</v>
      </c>
      <c r="AD46" s="41">
        <v>0</v>
      </c>
      <c r="AE46" s="41">
        <v>1</v>
      </c>
      <c r="AF46" s="41">
        <v>0</v>
      </c>
      <c r="AG46" s="41">
        <v>0</v>
      </c>
      <c r="AH46" s="41">
        <v>1</v>
      </c>
      <c r="AI46" s="41">
        <v>0</v>
      </c>
      <c r="AJ46" s="45">
        <v>2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1</v>
      </c>
      <c r="AQ46" s="41">
        <v>0</v>
      </c>
      <c r="AR46" s="41">
        <v>1</v>
      </c>
      <c r="AS46" s="45">
        <v>1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1</v>
      </c>
      <c r="BA46" s="41">
        <v>0</v>
      </c>
      <c r="BB46" s="45">
        <v>2</v>
      </c>
      <c r="BC46" s="41">
        <v>0</v>
      </c>
      <c r="BD46" s="41">
        <v>0</v>
      </c>
      <c r="BE46" s="41">
        <v>0</v>
      </c>
      <c r="BF46" s="41">
        <v>1</v>
      </c>
      <c r="BG46" s="41">
        <v>0</v>
      </c>
      <c r="BH46" s="41">
        <v>0</v>
      </c>
      <c r="BI46" s="41">
        <v>1</v>
      </c>
      <c r="BJ46" s="41">
        <v>0</v>
      </c>
      <c r="BK46" s="45">
        <v>3</v>
      </c>
      <c r="BL46" s="41">
        <v>0</v>
      </c>
      <c r="BM46" s="41">
        <v>0</v>
      </c>
      <c r="BN46" s="41">
        <v>1</v>
      </c>
      <c r="BO46" s="41">
        <v>0</v>
      </c>
      <c r="BP46" s="41">
        <v>0</v>
      </c>
      <c r="BQ46" s="41">
        <v>0</v>
      </c>
      <c r="BR46" s="41">
        <v>1</v>
      </c>
      <c r="BS46" s="41">
        <v>1</v>
      </c>
    </row>
    <row r="47" spans="1:71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</row>
    <row r="48" spans="1:71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</row>
    <row r="49" spans="1:6" x14ac:dyDescent="0.25">
      <c r="A49" s="15" t="s">
        <v>96</v>
      </c>
      <c r="C49" s="19"/>
      <c r="E49" s="20"/>
      <c r="F49" s="15"/>
    </row>
  </sheetData>
  <mergeCells count="8">
    <mergeCell ref="BK3:BS3"/>
    <mergeCell ref="AJ3:AR3"/>
    <mergeCell ref="Q3:Y3"/>
    <mergeCell ref="B3:E3"/>
    <mergeCell ref="G3:O3"/>
    <mergeCell ref="AA3:AI3"/>
    <mergeCell ref="AS3:BA3"/>
    <mergeCell ref="BB3:B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03BD-79F5-4341-8060-A17EEC0FB5D7}">
  <dimension ref="A1:BA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5" max="15" width="7.7109375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customWidth="1"/>
    <col min="63" max="63" width="15.140625" customWidth="1"/>
  </cols>
  <sheetData>
    <row r="1" spans="1:53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</row>
    <row r="3" spans="1:53" ht="15.75" x14ac:dyDescent="0.25">
      <c r="A3" s="7"/>
      <c r="B3" s="46"/>
      <c r="C3" s="46"/>
      <c r="D3" s="46"/>
      <c r="E3" s="46"/>
      <c r="F3" s="7"/>
      <c r="G3" s="46" t="s">
        <v>0</v>
      </c>
      <c r="H3" s="46"/>
      <c r="I3" s="46"/>
      <c r="J3" s="46"/>
      <c r="K3" s="46"/>
      <c r="L3" s="46"/>
      <c r="M3" s="46"/>
      <c r="N3" s="46"/>
      <c r="O3" s="46"/>
      <c r="P3" s="8"/>
      <c r="Q3" s="46" t="s">
        <v>88</v>
      </c>
      <c r="R3" s="46"/>
      <c r="S3" s="46"/>
      <c r="T3" s="46"/>
      <c r="U3" s="46"/>
      <c r="V3" s="46"/>
      <c r="W3" s="46"/>
      <c r="X3" s="46"/>
      <c r="Y3" s="46"/>
      <c r="Z3" s="8"/>
      <c r="AA3" s="46" t="s">
        <v>7</v>
      </c>
      <c r="AB3" s="46"/>
      <c r="AC3" s="46"/>
      <c r="AD3" s="46"/>
      <c r="AE3" s="46"/>
      <c r="AF3" s="46"/>
      <c r="AG3" s="46"/>
      <c r="AH3" s="46"/>
      <c r="AI3" s="46"/>
      <c r="AJ3" s="46" t="s">
        <v>13</v>
      </c>
      <c r="AK3" s="46"/>
      <c r="AL3" s="46"/>
      <c r="AM3" s="46"/>
      <c r="AN3" s="46"/>
      <c r="AO3" s="46"/>
      <c r="AP3" s="46"/>
      <c r="AQ3" s="46"/>
      <c r="AR3" s="46"/>
      <c r="AS3" s="46" t="s">
        <v>19</v>
      </c>
      <c r="AT3" s="46"/>
      <c r="AU3" s="46"/>
      <c r="AV3" s="46"/>
      <c r="AW3" s="46"/>
      <c r="AX3" s="46"/>
      <c r="AY3" s="46"/>
      <c r="AZ3" s="46"/>
      <c r="BA3" s="46"/>
    </row>
    <row r="4" spans="1:53" s="30" customFormat="1" ht="105" customHeight="1" x14ac:dyDescent="0.25">
      <c r="A4" s="26" t="s">
        <v>34</v>
      </c>
      <c r="B4" s="32" t="str">
        <f>Q3</f>
        <v>CENTRE-EST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</row>
    <row r="5" spans="1:53" s="44" customFormat="1" x14ac:dyDescent="0.25">
      <c r="A5" s="9" t="s">
        <v>44</v>
      </c>
      <c r="B5" s="37">
        <f>Q5</f>
        <v>9642</v>
      </c>
      <c r="C5" s="38">
        <f>B5/B$5*100</f>
        <v>100</v>
      </c>
      <c r="D5" s="39">
        <f>G5</f>
        <v>64649</v>
      </c>
      <c r="E5" s="40">
        <f>B5/D5*100</f>
        <v>14.914383826509303</v>
      </c>
      <c r="F5" s="41"/>
      <c r="G5" s="42">
        <v>64649</v>
      </c>
      <c r="H5" s="43">
        <v>33385</v>
      </c>
      <c r="I5" s="43">
        <v>11476</v>
      </c>
      <c r="J5" s="43">
        <v>8741</v>
      </c>
      <c r="K5" s="43">
        <v>6500</v>
      </c>
      <c r="L5" s="43">
        <v>2490</v>
      </c>
      <c r="M5" s="43">
        <v>1129</v>
      </c>
      <c r="N5" s="41">
        <v>605</v>
      </c>
      <c r="O5" s="41">
        <v>323</v>
      </c>
      <c r="P5" s="41"/>
      <c r="Q5" s="42">
        <f>AA5+AJ5+AS5</f>
        <v>9642</v>
      </c>
      <c r="R5" s="43">
        <f t="shared" ref="R5:Y5" si="0">AB5+AK5+AT5</f>
        <v>5333</v>
      </c>
      <c r="S5" s="43">
        <f t="shared" si="0"/>
        <v>1725</v>
      </c>
      <c r="T5" s="43">
        <f t="shared" si="0"/>
        <v>1294</v>
      </c>
      <c r="U5" s="43">
        <f t="shared" si="0"/>
        <v>796</v>
      </c>
      <c r="V5" s="43">
        <f t="shared" si="0"/>
        <v>269</v>
      </c>
      <c r="W5" s="43">
        <f t="shared" si="0"/>
        <v>128</v>
      </c>
      <c r="X5" s="43">
        <f t="shared" si="0"/>
        <v>60</v>
      </c>
      <c r="Y5" s="43">
        <f t="shared" si="0"/>
        <v>37</v>
      </c>
      <c r="Z5" s="41"/>
      <c r="AA5" s="42">
        <v>2523</v>
      </c>
      <c r="AB5" s="43">
        <v>1301</v>
      </c>
      <c r="AC5" s="43">
        <v>479</v>
      </c>
      <c r="AD5" s="43">
        <v>353</v>
      </c>
      <c r="AE5" s="43">
        <v>222</v>
      </c>
      <c r="AF5" s="43">
        <v>92</v>
      </c>
      <c r="AG5" s="43">
        <v>38</v>
      </c>
      <c r="AH5" s="41">
        <v>28</v>
      </c>
      <c r="AI5" s="41">
        <v>10</v>
      </c>
      <c r="AJ5" s="42">
        <v>3659</v>
      </c>
      <c r="AK5" s="43">
        <v>2013</v>
      </c>
      <c r="AL5" s="43">
        <v>638</v>
      </c>
      <c r="AM5" s="43">
        <v>534</v>
      </c>
      <c r="AN5" s="43">
        <v>315</v>
      </c>
      <c r="AO5" s="43">
        <v>89</v>
      </c>
      <c r="AP5" s="43">
        <v>39</v>
      </c>
      <c r="AQ5" s="41">
        <v>15</v>
      </c>
      <c r="AR5" s="41">
        <v>16</v>
      </c>
      <c r="AS5" s="42">
        <v>3460</v>
      </c>
      <c r="AT5" s="43">
        <v>2019</v>
      </c>
      <c r="AU5" s="43">
        <v>608</v>
      </c>
      <c r="AV5" s="43">
        <v>407</v>
      </c>
      <c r="AW5" s="43">
        <v>259</v>
      </c>
      <c r="AX5" s="43">
        <v>88</v>
      </c>
      <c r="AY5" s="43">
        <v>51</v>
      </c>
      <c r="AZ5" s="41">
        <v>17</v>
      </c>
      <c r="BA5" s="41">
        <v>11</v>
      </c>
    </row>
    <row r="6" spans="1:53" s="44" customFormat="1" x14ac:dyDescent="0.25">
      <c r="A6" s="10" t="s">
        <v>45</v>
      </c>
      <c r="B6" s="37">
        <f t="shared" ref="B6:B46" si="1">Q6</f>
        <v>37</v>
      </c>
      <c r="C6" s="38">
        <f t="shared" ref="C6:C46" si="2">B6/B$5*100</f>
        <v>0.38373781373159099</v>
      </c>
      <c r="D6" s="39">
        <f t="shared" ref="D6:D46" si="3">G6</f>
        <v>148</v>
      </c>
      <c r="E6" s="40">
        <f t="shared" ref="E6:E46" si="4">B6/D6*100</f>
        <v>25</v>
      </c>
      <c r="F6" s="41"/>
      <c r="G6" s="45">
        <v>148</v>
      </c>
      <c r="H6" s="41">
        <v>80</v>
      </c>
      <c r="I6" s="41">
        <v>33</v>
      </c>
      <c r="J6" s="41">
        <v>22</v>
      </c>
      <c r="K6" s="41">
        <v>9</v>
      </c>
      <c r="L6" s="41">
        <v>2</v>
      </c>
      <c r="M6" s="41">
        <v>1</v>
      </c>
      <c r="N6" s="41">
        <v>0</v>
      </c>
      <c r="O6" s="41">
        <v>1</v>
      </c>
      <c r="P6" s="41"/>
      <c r="Q6" s="42">
        <f t="shared" ref="Q6:Q46" si="5">AA6+AJ6+AS6</f>
        <v>37</v>
      </c>
      <c r="R6" s="43">
        <f t="shared" ref="R6:R46" si="6">AB6+AK6+AT6</f>
        <v>14</v>
      </c>
      <c r="S6" s="43">
        <f t="shared" ref="S6:S46" si="7">AC6+AL6+AU6</f>
        <v>12</v>
      </c>
      <c r="T6" s="43">
        <f t="shared" ref="T6:T46" si="8">AD6+AM6+AV6</f>
        <v>6</v>
      </c>
      <c r="U6" s="43">
        <f t="shared" ref="U6:U46" si="9">AE6+AN6+AW6</f>
        <v>3</v>
      </c>
      <c r="V6" s="43">
        <f t="shared" ref="V6:V46" si="10">AF6+AO6+AX6</f>
        <v>1</v>
      </c>
      <c r="W6" s="43">
        <f t="shared" ref="W6:W46" si="11">AG6+AP6+AY6</f>
        <v>1</v>
      </c>
      <c r="X6" s="43">
        <f t="shared" ref="X6:X46" si="12">AH6+AQ6+AZ6</f>
        <v>0</v>
      </c>
      <c r="Y6" s="43">
        <f t="shared" ref="Y6:Y46" si="13">AI6+AR6+BA6</f>
        <v>0</v>
      </c>
      <c r="Z6" s="41"/>
      <c r="AA6" s="45">
        <v>12</v>
      </c>
      <c r="AB6" s="41">
        <v>7</v>
      </c>
      <c r="AC6" s="41">
        <v>4</v>
      </c>
      <c r="AD6" s="41">
        <v>1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5">
        <v>11</v>
      </c>
      <c r="AK6" s="41">
        <v>6</v>
      </c>
      <c r="AL6" s="41">
        <v>3</v>
      </c>
      <c r="AM6" s="41">
        <v>1</v>
      </c>
      <c r="AN6" s="41">
        <v>1</v>
      </c>
      <c r="AO6" s="41">
        <v>0</v>
      </c>
      <c r="AP6" s="41">
        <v>0</v>
      </c>
      <c r="AQ6" s="41">
        <v>0</v>
      </c>
      <c r="AR6" s="41">
        <v>0</v>
      </c>
      <c r="AS6" s="45">
        <v>14</v>
      </c>
      <c r="AT6" s="41">
        <v>1</v>
      </c>
      <c r="AU6" s="41">
        <v>5</v>
      </c>
      <c r="AV6" s="41">
        <v>4</v>
      </c>
      <c r="AW6" s="41">
        <v>2</v>
      </c>
      <c r="AX6" s="41">
        <v>1</v>
      </c>
      <c r="AY6" s="41">
        <v>1</v>
      </c>
      <c r="AZ6" s="41">
        <v>0</v>
      </c>
      <c r="BA6" s="41">
        <v>0</v>
      </c>
    </row>
    <row r="7" spans="1:53" s="44" customFormat="1" x14ac:dyDescent="0.25">
      <c r="A7" s="10" t="s">
        <v>46</v>
      </c>
      <c r="B7" s="37">
        <f t="shared" si="1"/>
        <v>1</v>
      </c>
      <c r="C7" s="38">
        <f t="shared" si="2"/>
        <v>1.0371292263015971E-2</v>
      </c>
      <c r="D7" s="39">
        <f t="shared" si="3"/>
        <v>37</v>
      </c>
      <c r="E7" s="40">
        <f t="shared" si="4"/>
        <v>2.7027027027027026</v>
      </c>
      <c r="F7" s="41"/>
      <c r="G7" s="45">
        <v>37</v>
      </c>
      <c r="H7" s="41">
        <v>13</v>
      </c>
      <c r="I7" s="41">
        <v>7</v>
      </c>
      <c r="J7" s="41">
        <v>7</v>
      </c>
      <c r="K7" s="41">
        <v>7</v>
      </c>
      <c r="L7" s="41">
        <v>2</v>
      </c>
      <c r="M7" s="41">
        <v>0</v>
      </c>
      <c r="N7" s="41">
        <v>0</v>
      </c>
      <c r="O7" s="41">
        <v>1</v>
      </c>
      <c r="P7" s="41"/>
      <c r="Q7" s="42">
        <f t="shared" si="5"/>
        <v>1</v>
      </c>
      <c r="R7" s="43">
        <f t="shared" si="6"/>
        <v>1</v>
      </c>
      <c r="S7" s="43">
        <f t="shared" si="7"/>
        <v>0</v>
      </c>
      <c r="T7" s="43">
        <f t="shared" si="8"/>
        <v>0</v>
      </c>
      <c r="U7" s="43">
        <f t="shared" si="9"/>
        <v>0</v>
      </c>
      <c r="V7" s="43">
        <f t="shared" si="10"/>
        <v>0</v>
      </c>
      <c r="W7" s="43">
        <f t="shared" si="11"/>
        <v>0</v>
      </c>
      <c r="X7" s="43">
        <f t="shared" si="12"/>
        <v>0</v>
      </c>
      <c r="Y7" s="43">
        <f t="shared" si="13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1</v>
      </c>
      <c r="AK7" s="41">
        <v>1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</row>
    <row r="8" spans="1:53" s="44" customFormat="1" x14ac:dyDescent="0.25">
      <c r="A8" s="10" t="s">
        <v>47</v>
      </c>
      <c r="B8" s="37">
        <f t="shared" si="1"/>
        <v>2</v>
      </c>
      <c r="C8" s="38">
        <f t="shared" si="2"/>
        <v>2.0742584526031942E-2</v>
      </c>
      <c r="D8" s="39">
        <f t="shared" si="3"/>
        <v>33</v>
      </c>
      <c r="E8" s="40">
        <f t="shared" si="4"/>
        <v>6.0606060606060606</v>
      </c>
      <c r="F8" s="41"/>
      <c r="G8" s="45">
        <v>33</v>
      </c>
      <c r="H8" s="41">
        <v>6</v>
      </c>
      <c r="I8" s="41">
        <v>5</v>
      </c>
      <c r="J8" s="41">
        <v>5</v>
      </c>
      <c r="K8" s="41">
        <v>4</v>
      </c>
      <c r="L8" s="41">
        <v>4</v>
      </c>
      <c r="M8" s="41">
        <v>3</v>
      </c>
      <c r="N8" s="41">
        <v>1</v>
      </c>
      <c r="O8" s="41">
        <v>5</v>
      </c>
      <c r="P8" s="41"/>
      <c r="Q8" s="42">
        <f t="shared" si="5"/>
        <v>2</v>
      </c>
      <c r="R8" s="43">
        <f t="shared" si="6"/>
        <v>1</v>
      </c>
      <c r="S8" s="43">
        <f t="shared" si="7"/>
        <v>0</v>
      </c>
      <c r="T8" s="43">
        <f t="shared" si="8"/>
        <v>0</v>
      </c>
      <c r="U8" s="43">
        <f t="shared" si="9"/>
        <v>0</v>
      </c>
      <c r="V8" s="43">
        <f t="shared" si="10"/>
        <v>0</v>
      </c>
      <c r="W8" s="43">
        <f t="shared" si="11"/>
        <v>0</v>
      </c>
      <c r="X8" s="43">
        <f t="shared" si="12"/>
        <v>0</v>
      </c>
      <c r="Y8" s="43">
        <f t="shared" si="13"/>
        <v>1</v>
      </c>
      <c r="Z8" s="41"/>
      <c r="AA8" s="45">
        <v>1</v>
      </c>
      <c r="AB8" s="41">
        <v>1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1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1</v>
      </c>
    </row>
    <row r="9" spans="1:53" s="44" customFormat="1" x14ac:dyDescent="0.25">
      <c r="A9" s="10" t="s">
        <v>48</v>
      </c>
      <c r="B9" s="37">
        <f t="shared" si="1"/>
        <v>597</v>
      </c>
      <c r="C9" s="38">
        <f t="shared" si="2"/>
        <v>6.1916614810205353</v>
      </c>
      <c r="D9" s="39">
        <f t="shared" si="3"/>
        <v>3753</v>
      </c>
      <c r="E9" s="40">
        <f t="shared" si="4"/>
        <v>15.907274180655476</v>
      </c>
      <c r="F9" s="41"/>
      <c r="G9" s="42">
        <v>3753</v>
      </c>
      <c r="H9" s="43">
        <v>2240</v>
      </c>
      <c r="I9" s="41">
        <v>690</v>
      </c>
      <c r="J9" s="41">
        <v>386</v>
      </c>
      <c r="K9" s="41">
        <v>269</v>
      </c>
      <c r="L9" s="41">
        <v>96</v>
      </c>
      <c r="M9" s="41">
        <v>50</v>
      </c>
      <c r="N9" s="41">
        <v>12</v>
      </c>
      <c r="O9" s="41">
        <v>10</v>
      </c>
      <c r="P9" s="41"/>
      <c r="Q9" s="42">
        <f t="shared" si="5"/>
        <v>597</v>
      </c>
      <c r="R9" s="43">
        <f t="shared" si="6"/>
        <v>415</v>
      </c>
      <c r="S9" s="43">
        <f t="shared" si="7"/>
        <v>95</v>
      </c>
      <c r="T9" s="43">
        <f t="shared" si="8"/>
        <v>46</v>
      </c>
      <c r="U9" s="43">
        <f t="shared" si="9"/>
        <v>29</v>
      </c>
      <c r="V9" s="43">
        <f t="shared" si="10"/>
        <v>10</v>
      </c>
      <c r="W9" s="43">
        <f t="shared" si="11"/>
        <v>2</v>
      </c>
      <c r="X9" s="43">
        <f t="shared" si="12"/>
        <v>0</v>
      </c>
      <c r="Y9" s="43">
        <f t="shared" si="13"/>
        <v>0</v>
      </c>
      <c r="Z9" s="41"/>
      <c r="AA9" s="42">
        <v>201</v>
      </c>
      <c r="AB9" s="43">
        <v>145</v>
      </c>
      <c r="AC9" s="41">
        <v>33</v>
      </c>
      <c r="AD9" s="41">
        <v>11</v>
      </c>
      <c r="AE9" s="41">
        <v>9</v>
      </c>
      <c r="AF9" s="41">
        <v>2</v>
      </c>
      <c r="AG9" s="41">
        <v>1</v>
      </c>
      <c r="AH9" s="41">
        <v>0</v>
      </c>
      <c r="AI9" s="41">
        <v>0</v>
      </c>
      <c r="AJ9" s="42">
        <v>190</v>
      </c>
      <c r="AK9" s="43">
        <v>134</v>
      </c>
      <c r="AL9" s="41">
        <v>28</v>
      </c>
      <c r="AM9" s="41">
        <v>18</v>
      </c>
      <c r="AN9" s="41">
        <v>9</v>
      </c>
      <c r="AO9" s="41">
        <v>1</v>
      </c>
      <c r="AP9" s="41">
        <v>0</v>
      </c>
      <c r="AQ9" s="41">
        <v>0</v>
      </c>
      <c r="AR9" s="41">
        <v>0</v>
      </c>
      <c r="AS9" s="42">
        <v>206</v>
      </c>
      <c r="AT9" s="43">
        <v>136</v>
      </c>
      <c r="AU9" s="41">
        <v>34</v>
      </c>
      <c r="AV9" s="41">
        <v>17</v>
      </c>
      <c r="AW9" s="41">
        <v>11</v>
      </c>
      <c r="AX9" s="41">
        <v>7</v>
      </c>
      <c r="AY9" s="41">
        <v>1</v>
      </c>
      <c r="AZ9" s="41">
        <v>0</v>
      </c>
      <c r="BA9" s="41">
        <v>0</v>
      </c>
    </row>
    <row r="10" spans="1:53" s="44" customFormat="1" x14ac:dyDescent="0.25">
      <c r="A10" s="10" t="s">
        <v>49</v>
      </c>
      <c r="B10" s="37">
        <f t="shared" si="1"/>
        <v>381</v>
      </c>
      <c r="C10" s="38">
        <f t="shared" si="2"/>
        <v>3.9514623522090857</v>
      </c>
      <c r="D10" s="39">
        <f t="shared" si="3"/>
        <v>3099</v>
      </c>
      <c r="E10" s="40">
        <f t="shared" si="4"/>
        <v>12.294288480154888</v>
      </c>
      <c r="F10" s="41"/>
      <c r="G10" s="42">
        <v>3099</v>
      </c>
      <c r="H10" s="43">
        <v>1010</v>
      </c>
      <c r="I10" s="43">
        <v>580</v>
      </c>
      <c r="J10" s="43">
        <v>525</v>
      </c>
      <c r="K10" s="43">
        <v>498</v>
      </c>
      <c r="L10" s="43">
        <v>266</v>
      </c>
      <c r="M10" s="43">
        <v>131</v>
      </c>
      <c r="N10" s="43">
        <v>64</v>
      </c>
      <c r="O10" s="43">
        <v>25</v>
      </c>
      <c r="P10" s="43"/>
      <c r="Q10" s="42">
        <f t="shared" si="5"/>
        <v>381</v>
      </c>
      <c r="R10" s="43">
        <f t="shared" si="6"/>
        <v>151</v>
      </c>
      <c r="S10" s="43">
        <f t="shared" si="7"/>
        <v>74</v>
      </c>
      <c r="T10" s="43">
        <f t="shared" si="8"/>
        <v>66</v>
      </c>
      <c r="U10" s="43">
        <f t="shared" si="9"/>
        <v>50</v>
      </c>
      <c r="V10" s="43">
        <f t="shared" si="10"/>
        <v>20</v>
      </c>
      <c r="W10" s="43">
        <f t="shared" si="11"/>
        <v>9</v>
      </c>
      <c r="X10" s="43">
        <f t="shared" si="12"/>
        <v>10</v>
      </c>
      <c r="Y10" s="43">
        <f t="shared" si="13"/>
        <v>1</v>
      </c>
      <c r="Z10" s="43"/>
      <c r="AA10" s="42">
        <v>88</v>
      </c>
      <c r="AB10" s="43">
        <v>26</v>
      </c>
      <c r="AC10" s="43">
        <v>14</v>
      </c>
      <c r="AD10" s="43">
        <v>11</v>
      </c>
      <c r="AE10" s="43">
        <v>19</v>
      </c>
      <c r="AF10" s="43">
        <v>6</v>
      </c>
      <c r="AG10" s="43">
        <v>6</v>
      </c>
      <c r="AH10" s="43">
        <v>6</v>
      </c>
      <c r="AI10" s="43">
        <v>0</v>
      </c>
      <c r="AJ10" s="42">
        <v>148</v>
      </c>
      <c r="AK10" s="43">
        <v>63</v>
      </c>
      <c r="AL10" s="43">
        <v>31</v>
      </c>
      <c r="AM10" s="43">
        <v>31</v>
      </c>
      <c r="AN10" s="43">
        <v>12</v>
      </c>
      <c r="AO10" s="43">
        <v>8</v>
      </c>
      <c r="AP10" s="43">
        <v>2</v>
      </c>
      <c r="AQ10" s="43">
        <v>1</v>
      </c>
      <c r="AR10" s="43">
        <v>0</v>
      </c>
      <c r="AS10" s="42">
        <v>145</v>
      </c>
      <c r="AT10" s="43">
        <v>62</v>
      </c>
      <c r="AU10" s="43">
        <v>29</v>
      </c>
      <c r="AV10" s="43">
        <v>24</v>
      </c>
      <c r="AW10" s="43">
        <v>19</v>
      </c>
      <c r="AX10" s="43">
        <v>6</v>
      </c>
      <c r="AY10" s="43">
        <v>1</v>
      </c>
      <c r="AZ10" s="43">
        <v>3</v>
      </c>
      <c r="BA10" s="43">
        <v>1</v>
      </c>
    </row>
    <row r="11" spans="1:53" s="44" customFormat="1" x14ac:dyDescent="0.25">
      <c r="A11" s="11" t="s">
        <v>50</v>
      </c>
      <c r="B11" s="37">
        <f t="shared" ref="B11:B31" si="14">Q11</f>
        <v>89</v>
      </c>
      <c r="C11" s="38">
        <f t="shared" ref="C11:C31" si="15">B11/B$5*100</f>
        <v>0.92304501140842155</v>
      </c>
      <c r="D11" s="39">
        <f t="shared" ref="D11:D31" si="16">G11</f>
        <v>441</v>
      </c>
      <c r="E11" s="40">
        <f t="shared" ref="E11:E31" si="17">B11/D11*100</f>
        <v>20.181405895691608</v>
      </c>
      <c r="F11" s="41"/>
      <c r="G11" s="45">
        <v>441</v>
      </c>
      <c r="H11" s="41">
        <v>118</v>
      </c>
      <c r="I11" s="41">
        <v>72</v>
      </c>
      <c r="J11" s="41">
        <v>75</v>
      </c>
      <c r="K11" s="41">
        <v>88</v>
      </c>
      <c r="L11" s="41">
        <v>53</v>
      </c>
      <c r="M11" s="41">
        <v>18</v>
      </c>
      <c r="N11" s="41">
        <v>13</v>
      </c>
      <c r="O11" s="41">
        <v>4</v>
      </c>
      <c r="P11" s="41"/>
      <c r="Q11" s="42">
        <f t="shared" ref="Q11:Q31" si="18">AA11+AJ11+AS11</f>
        <v>89</v>
      </c>
      <c r="R11" s="43">
        <f t="shared" si="6"/>
        <v>31</v>
      </c>
      <c r="S11" s="43">
        <f t="shared" si="7"/>
        <v>15</v>
      </c>
      <c r="T11" s="43">
        <f t="shared" si="8"/>
        <v>14</v>
      </c>
      <c r="U11" s="43">
        <f t="shared" si="9"/>
        <v>18</v>
      </c>
      <c r="V11" s="43">
        <f t="shared" si="10"/>
        <v>7</v>
      </c>
      <c r="W11" s="43">
        <f t="shared" si="11"/>
        <v>1</v>
      </c>
      <c r="X11" s="43">
        <f t="shared" si="12"/>
        <v>2</v>
      </c>
      <c r="Y11" s="43">
        <f t="shared" si="13"/>
        <v>1</v>
      </c>
      <c r="Z11" s="41"/>
      <c r="AA11" s="45">
        <v>18</v>
      </c>
      <c r="AB11" s="41">
        <v>5</v>
      </c>
      <c r="AC11" s="41">
        <v>3</v>
      </c>
      <c r="AD11" s="41">
        <v>1</v>
      </c>
      <c r="AE11" s="41">
        <v>5</v>
      </c>
      <c r="AF11" s="41">
        <v>1</v>
      </c>
      <c r="AG11" s="41">
        <v>1</v>
      </c>
      <c r="AH11" s="41">
        <v>2</v>
      </c>
      <c r="AI11" s="41">
        <v>0</v>
      </c>
      <c r="AJ11" s="45">
        <v>34</v>
      </c>
      <c r="AK11" s="41">
        <v>15</v>
      </c>
      <c r="AL11" s="41">
        <v>4</v>
      </c>
      <c r="AM11" s="41">
        <v>7</v>
      </c>
      <c r="AN11" s="41">
        <v>5</v>
      </c>
      <c r="AO11" s="41">
        <v>3</v>
      </c>
      <c r="AP11" s="41">
        <v>0</v>
      </c>
      <c r="AQ11" s="41">
        <v>0</v>
      </c>
      <c r="AR11" s="41">
        <v>0</v>
      </c>
      <c r="AS11" s="45">
        <v>37</v>
      </c>
      <c r="AT11" s="41">
        <v>11</v>
      </c>
      <c r="AU11" s="41">
        <v>8</v>
      </c>
      <c r="AV11" s="41">
        <v>6</v>
      </c>
      <c r="AW11" s="41">
        <v>8</v>
      </c>
      <c r="AX11" s="41">
        <v>3</v>
      </c>
      <c r="AY11" s="41">
        <v>0</v>
      </c>
      <c r="AZ11" s="41">
        <v>0</v>
      </c>
      <c r="BA11" s="41">
        <v>1</v>
      </c>
    </row>
    <row r="12" spans="1:53" s="44" customFormat="1" x14ac:dyDescent="0.25">
      <c r="A12" s="11" t="s">
        <v>51</v>
      </c>
      <c r="B12" s="37">
        <f t="shared" si="14"/>
        <v>16</v>
      </c>
      <c r="C12" s="38">
        <f t="shared" si="15"/>
        <v>0.16594067620825553</v>
      </c>
      <c r="D12" s="39">
        <f t="shared" si="16"/>
        <v>49</v>
      </c>
      <c r="E12" s="40">
        <f t="shared" si="17"/>
        <v>32.653061224489797</v>
      </c>
      <c r="F12" s="41"/>
      <c r="G12" s="45">
        <v>49</v>
      </c>
      <c r="H12" s="41">
        <v>11</v>
      </c>
      <c r="I12" s="41">
        <v>5</v>
      </c>
      <c r="J12" s="41">
        <v>12</v>
      </c>
      <c r="K12" s="41">
        <v>9</v>
      </c>
      <c r="L12" s="41">
        <v>6</v>
      </c>
      <c r="M12" s="41">
        <v>2</v>
      </c>
      <c r="N12" s="41">
        <v>3</v>
      </c>
      <c r="O12" s="41">
        <v>1</v>
      </c>
      <c r="P12" s="41"/>
      <c r="Q12" s="42">
        <f t="shared" si="18"/>
        <v>16</v>
      </c>
      <c r="R12" s="43">
        <f t="shared" si="6"/>
        <v>2</v>
      </c>
      <c r="S12" s="43">
        <f t="shared" si="7"/>
        <v>0</v>
      </c>
      <c r="T12" s="43">
        <f t="shared" si="8"/>
        <v>7</v>
      </c>
      <c r="U12" s="43">
        <f t="shared" si="9"/>
        <v>3</v>
      </c>
      <c r="V12" s="43">
        <f t="shared" si="10"/>
        <v>3</v>
      </c>
      <c r="W12" s="43">
        <f t="shared" si="11"/>
        <v>1</v>
      </c>
      <c r="X12" s="43">
        <f t="shared" si="12"/>
        <v>0</v>
      </c>
      <c r="Y12" s="43">
        <f t="shared" si="13"/>
        <v>0</v>
      </c>
      <c r="Z12" s="41"/>
      <c r="AA12" s="45">
        <v>6</v>
      </c>
      <c r="AB12" s="41">
        <v>0</v>
      </c>
      <c r="AC12" s="41">
        <v>0</v>
      </c>
      <c r="AD12" s="41">
        <v>3</v>
      </c>
      <c r="AE12" s="41">
        <v>2</v>
      </c>
      <c r="AF12" s="41">
        <v>0</v>
      </c>
      <c r="AG12" s="41">
        <v>1</v>
      </c>
      <c r="AH12" s="41">
        <v>0</v>
      </c>
      <c r="AI12" s="41">
        <v>0</v>
      </c>
      <c r="AJ12" s="45">
        <v>6</v>
      </c>
      <c r="AK12" s="41">
        <v>0</v>
      </c>
      <c r="AL12" s="41">
        <v>0</v>
      </c>
      <c r="AM12" s="41">
        <v>3</v>
      </c>
      <c r="AN12" s="41">
        <v>1</v>
      </c>
      <c r="AO12" s="41">
        <v>2</v>
      </c>
      <c r="AP12" s="41">
        <v>0</v>
      </c>
      <c r="AQ12" s="41">
        <v>0</v>
      </c>
      <c r="AR12" s="41">
        <v>0</v>
      </c>
      <c r="AS12" s="45">
        <v>4</v>
      </c>
      <c r="AT12" s="41">
        <v>2</v>
      </c>
      <c r="AU12" s="41">
        <v>0</v>
      </c>
      <c r="AV12" s="41">
        <v>1</v>
      </c>
      <c r="AW12" s="41">
        <v>0</v>
      </c>
      <c r="AX12" s="41">
        <v>1</v>
      </c>
      <c r="AY12" s="41">
        <v>0</v>
      </c>
      <c r="AZ12" s="41">
        <v>0</v>
      </c>
      <c r="BA12" s="41">
        <v>0</v>
      </c>
    </row>
    <row r="13" spans="1:53" s="44" customFormat="1" x14ac:dyDescent="0.25">
      <c r="A13" s="11" t="s">
        <v>52</v>
      </c>
      <c r="B13" s="37">
        <f t="shared" si="14"/>
        <v>3</v>
      </c>
      <c r="C13" s="38">
        <f t="shared" si="15"/>
        <v>3.1113876789047916E-2</v>
      </c>
      <c r="D13" s="39">
        <f t="shared" si="16"/>
        <v>30</v>
      </c>
      <c r="E13" s="40">
        <f t="shared" si="17"/>
        <v>10</v>
      </c>
      <c r="F13" s="41"/>
      <c r="G13" s="45">
        <v>30</v>
      </c>
      <c r="H13" s="41">
        <v>9</v>
      </c>
      <c r="I13" s="41">
        <v>2</v>
      </c>
      <c r="J13" s="41">
        <v>7</v>
      </c>
      <c r="K13" s="41">
        <v>8</v>
      </c>
      <c r="L13" s="41">
        <v>3</v>
      </c>
      <c r="M13" s="41">
        <v>1</v>
      </c>
      <c r="N13" s="41">
        <v>0</v>
      </c>
      <c r="O13" s="41">
        <v>0</v>
      </c>
      <c r="P13" s="41"/>
      <c r="Q13" s="42">
        <f t="shared" si="18"/>
        <v>3</v>
      </c>
      <c r="R13" s="43">
        <f t="shared" si="6"/>
        <v>1</v>
      </c>
      <c r="S13" s="43">
        <f t="shared" si="7"/>
        <v>0</v>
      </c>
      <c r="T13" s="43">
        <f t="shared" si="8"/>
        <v>1</v>
      </c>
      <c r="U13" s="43">
        <f t="shared" si="9"/>
        <v>1</v>
      </c>
      <c r="V13" s="43">
        <f t="shared" si="10"/>
        <v>0</v>
      </c>
      <c r="W13" s="43">
        <f t="shared" si="11"/>
        <v>0</v>
      </c>
      <c r="X13" s="43">
        <f t="shared" si="12"/>
        <v>0</v>
      </c>
      <c r="Y13" s="43">
        <f t="shared" si="13"/>
        <v>0</v>
      </c>
      <c r="Z13" s="41"/>
      <c r="AA13" s="45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3</v>
      </c>
      <c r="AT13" s="41">
        <v>1</v>
      </c>
      <c r="AU13" s="41">
        <v>0</v>
      </c>
      <c r="AV13" s="41">
        <v>1</v>
      </c>
      <c r="AW13" s="41">
        <v>1</v>
      </c>
      <c r="AX13" s="41">
        <v>0</v>
      </c>
      <c r="AY13" s="41">
        <v>0</v>
      </c>
      <c r="AZ13" s="41">
        <v>0</v>
      </c>
      <c r="BA13" s="41">
        <v>0</v>
      </c>
    </row>
    <row r="14" spans="1:53" s="44" customFormat="1" x14ac:dyDescent="0.25">
      <c r="A14" s="11" t="s">
        <v>53</v>
      </c>
      <c r="B14" s="37">
        <f t="shared" si="14"/>
        <v>7</v>
      </c>
      <c r="C14" s="38">
        <f t="shared" si="15"/>
        <v>7.2599045841111806E-2</v>
      </c>
      <c r="D14" s="39">
        <f t="shared" si="16"/>
        <v>50</v>
      </c>
      <c r="E14" s="40">
        <f t="shared" si="17"/>
        <v>14.000000000000002</v>
      </c>
      <c r="F14" s="41"/>
      <c r="G14" s="45">
        <v>50</v>
      </c>
      <c r="H14" s="41">
        <v>17</v>
      </c>
      <c r="I14" s="41">
        <v>14</v>
      </c>
      <c r="J14" s="41">
        <v>7</v>
      </c>
      <c r="K14" s="41">
        <v>7</v>
      </c>
      <c r="L14" s="41">
        <v>3</v>
      </c>
      <c r="M14" s="41">
        <v>2</v>
      </c>
      <c r="N14" s="41">
        <v>0</v>
      </c>
      <c r="O14" s="41">
        <v>0</v>
      </c>
      <c r="P14" s="41"/>
      <c r="Q14" s="42">
        <f t="shared" si="18"/>
        <v>7</v>
      </c>
      <c r="R14" s="43">
        <f t="shared" si="6"/>
        <v>5</v>
      </c>
      <c r="S14" s="43">
        <f t="shared" si="7"/>
        <v>1</v>
      </c>
      <c r="T14" s="43">
        <f t="shared" si="8"/>
        <v>0</v>
      </c>
      <c r="U14" s="43">
        <f t="shared" si="9"/>
        <v>0</v>
      </c>
      <c r="V14" s="43">
        <f t="shared" si="10"/>
        <v>1</v>
      </c>
      <c r="W14" s="43">
        <f t="shared" si="11"/>
        <v>0</v>
      </c>
      <c r="X14" s="43">
        <f t="shared" si="12"/>
        <v>0</v>
      </c>
      <c r="Y14" s="43">
        <f t="shared" si="13"/>
        <v>0</v>
      </c>
      <c r="Z14" s="41"/>
      <c r="AA14" s="45">
        <v>4</v>
      </c>
      <c r="AB14" s="41">
        <v>3</v>
      </c>
      <c r="AC14" s="41">
        <v>0</v>
      </c>
      <c r="AD14" s="41">
        <v>0</v>
      </c>
      <c r="AE14" s="41">
        <v>0</v>
      </c>
      <c r="AF14" s="41">
        <v>1</v>
      </c>
      <c r="AG14" s="41">
        <v>0</v>
      </c>
      <c r="AH14" s="41">
        <v>0</v>
      </c>
      <c r="AI14" s="41">
        <v>0</v>
      </c>
      <c r="AJ14" s="45">
        <v>1</v>
      </c>
      <c r="AK14" s="41">
        <v>1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2</v>
      </c>
      <c r="AT14" s="41">
        <v>1</v>
      </c>
      <c r="AU14" s="41">
        <v>1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</row>
    <row r="15" spans="1:53" s="44" customFormat="1" x14ac:dyDescent="0.25">
      <c r="A15" s="11" t="s">
        <v>54</v>
      </c>
      <c r="B15" s="37">
        <f t="shared" si="14"/>
        <v>52</v>
      </c>
      <c r="C15" s="38">
        <f t="shared" si="15"/>
        <v>0.53930719767683055</v>
      </c>
      <c r="D15" s="39">
        <f t="shared" si="16"/>
        <v>296</v>
      </c>
      <c r="E15" s="40">
        <f t="shared" si="17"/>
        <v>17.567567567567568</v>
      </c>
      <c r="F15" s="41"/>
      <c r="G15" s="45">
        <v>296</v>
      </c>
      <c r="H15" s="41">
        <v>150</v>
      </c>
      <c r="I15" s="41">
        <v>71</v>
      </c>
      <c r="J15" s="41">
        <v>41</v>
      </c>
      <c r="K15" s="41">
        <v>14</v>
      </c>
      <c r="L15" s="41">
        <v>11</v>
      </c>
      <c r="M15" s="41">
        <v>4</v>
      </c>
      <c r="N15" s="41">
        <v>4</v>
      </c>
      <c r="O15" s="41">
        <v>1</v>
      </c>
      <c r="P15" s="41"/>
      <c r="Q15" s="42">
        <f t="shared" si="18"/>
        <v>52</v>
      </c>
      <c r="R15" s="43">
        <f t="shared" si="6"/>
        <v>30</v>
      </c>
      <c r="S15" s="43">
        <f t="shared" si="7"/>
        <v>12</v>
      </c>
      <c r="T15" s="43">
        <f t="shared" si="8"/>
        <v>6</v>
      </c>
      <c r="U15" s="43">
        <f t="shared" si="9"/>
        <v>0</v>
      </c>
      <c r="V15" s="43">
        <f t="shared" si="10"/>
        <v>0</v>
      </c>
      <c r="W15" s="43">
        <f t="shared" si="11"/>
        <v>1</v>
      </c>
      <c r="X15" s="43">
        <f t="shared" si="12"/>
        <v>3</v>
      </c>
      <c r="Y15" s="43">
        <f t="shared" si="13"/>
        <v>0</v>
      </c>
      <c r="Z15" s="41"/>
      <c r="AA15" s="45">
        <v>3</v>
      </c>
      <c r="AB15" s="41">
        <v>0</v>
      </c>
      <c r="AC15" s="41">
        <v>2</v>
      </c>
      <c r="AD15" s="41">
        <v>1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18</v>
      </c>
      <c r="AK15" s="41">
        <v>10</v>
      </c>
      <c r="AL15" s="41">
        <v>4</v>
      </c>
      <c r="AM15" s="41">
        <v>2</v>
      </c>
      <c r="AN15" s="41">
        <v>0</v>
      </c>
      <c r="AO15" s="41">
        <v>0</v>
      </c>
      <c r="AP15" s="41">
        <v>1</v>
      </c>
      <c r="AQ15" s="41">
        <v>1</v>
      </c>
      <c r="AR15" s="41">
        <v>0</v>
      </c>
      <c r="AS15" s="45">
        <v>31</v>
      </c>
      <c r="AT15" s="41">
        <v>20</v>
      </c>
      <c r="AU15" s="41">
        <v>6</v>
      </c>
      <c r="AV15" s="41">
        <v>3</v>
      </c>
      <c r="AW15" s="41">
        <v>0</v>
      </c>
      <c r="AX15" s="41">
        <v>0</v>
      </c>
      <c r="AY15" s="41">
        <v>0</v>
      </c>
      <c r="AZ15" s="41">
        <v>2</v>
      </c>
      <c r="BA15" s="41">
        <v>0</v>
      </c>
    </row>
    <row r="16" spans="1:53" s="44" customFormat="1" x14ac:dyDescent="0.25">
      <c r="A16" s="11" t="s">
        <v>55</v>
      </c>
      <c r="B16" s="37">
        <f t="shared" si="14"/>
        <v>2</v>
      </c>
      <c r="C16" s="38">
        <f t="shared" si="15"/>
        <v>2.0742584526031942E-2</v>
      </c>
      <c r="D16" s="39">
        <f t="shared" si="16"/>
        <v>16</v>
      </c>
      <c r="E16" s="40">
        <f t="shared" si="17"/>
        <v>12.5</v>
      </c>
      <c r="F16" s="41"/>
      <c r="G16" s="45">
        <v>16</v>
      </c>
      <c r="H16" s="41">
        <v>5</v>
      </c>
      <c r="I16" s="41">
        <v>3</v>
      </c>
      <c r="J16" s="41">
        <v>2</v>
      </c>
      <c r="K16" s="41">
        <v>2</v>
      </c>
      <c r="L16" s="41">
        <v>2</v>
      </c>
      <c r="M16" s="41">
        <v>2</v>
      </c>
      <c r="N16" s="41">
        <v>0</v>
      </c>
      <c r="O16" s="41">
        <v>0</v>
      </c>
      <c r="P16" s="41"/>
      <c r="Q16" s="42">
        <f t="shared" si="18"/>
        <v>2</v>
      </c>
      <c r="R16" s="43">
        <f t="shared" si="6"/>
        <v>1</v>
      </c>
      <c r="S16" s="43">
        <f t="shared" si="7"/>
        <v>1</v>
      </c>
      <c r="T16" s="43">
        <f t="shared" si="8"/>
        <v>0</v>
      </c>
      <c r="U16" s="43">
        <f t="shared" si="9"/>
        <v>0</v>
      </c>
      <c r="V16" s="43">
        <f t="shared" si="10"/>
        <v>0</v>
      </c>
      <c r="W16" s="43">
        <f t="shared" si="11"/>
        <v>0</v>
      </c>
      <c r="X16" s="43">
        <f t="shared" si="12"/>
        <v>0</v>
      </c>
      <c r="Y16" s="43">
        <f t="shared" si="13"/>
        <v>0</v>
      </c>
      <c r="Z16" s="41"/>
      <c r="AA16" s="45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1</v>
      </c>
      <c r="AK16" s="41">
        <v>1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1</v>
      </c>
      <c r="AT16" s="41">
        <v>0</v>
      </c>
      <c r="AU16" s="41">
        <v>1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</row>
    <row r="17" spans="1:53" s="44" customFormat="1" x14ac:dyDescent="0.25">
      <c r="A17" s="11" t="s">
        <v>56</v>
      </c>
      <c r="B17" s="37">
        <f t="shared" si="14"/>
        <v>10</v>
      </c>
      <c r="C17" s="38">
        <f t="shared" si="15"/>
        <v>0.10371292263015972</v>
      </c>
      <c r="D17" s="39">
        <f t="shared" si="16"/>
        <v>54</v>
      </c>
      <c r="E17" s="40">
        <f t="shared" si="17"/>
        <v>18.518518518518519</v>
      </c>
      <c r="F17" s="41"/>
      <c r="G17" s="45">
        <v>54</v>
      </c>
      <c r="H17" s="41">
        <v>18</v>
      </c>
      <c r="I17" s="41">
        <v>10</v>
      </c>
      <c r="J17" s="41">
        <v>10</v>
      </c>
      <c r="K17" s="41">
        <v>7</v>
      </c>
      <c r="L17" s="41">
        <v>4</v>
      </c>
      <c r="M17" s="41">
        <v>3</v>
      </c>
      <c r="N17" s="41">
        <v>1</v>
      </c>
      <c r="O17" s="41">
        <v>1</v>
      </c>
      <c r="P17" s="41"/>
      <c r="Q17" s="42">
        <f t="shared" si="18"/>
        <v>10</v>
      </c>
      <c r="R17" s="43">
        <f t="shared" si="6"/>
        <v>3</v>
      </c>
      <c r="S17" s="43">
        <f t="shared" si="7"/>
        <v>4</v>
      </c>
      <c r="T17" s="43">
        <f t="shared" si="8"/>
        <v>2</v>
      </c>
      <c r="U17" s="43">
        <f t="shared" si="9"/>
        <v>0</v>
      </c>
      <c r="V17" s="43">
        <f t="shared" si="10"/>
        <v>1</v>
      </c>
      <c r="W17" s="43">
        <f t="shared" si="11"/>
        <v>0</v>
      </c>
      <c r="X17" s="43">
        <f t="shared" si="12"/>
        <v>0</v>
      </c>
      <c r="Y17" s="43">
        <f t="shared" si="13"/>
        <v>0</v>
      </c>
      <c r="Z17" s="41"/>
      <c r="AA17" s="45">
        <v>1</v>
      </c>
      <c r="AB17" s="41">
        <v>1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4</v>
      </c>
      <c r="AK17" s="41">
        <v>1</v>
      </c>
      <c r="AL17" s="41">
        <v>2</v>
      </c>
      <c r="AM17" s="41">
        <v>1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5</v>
      </c>
      <c r="AT17" s="41">
        <v>1</v>
      </c>
      <c r="AU17" s="41">
        <v>2</v>
      </c>
      <c r="AV17" s="41">
        <v>1</v>
      </c>
      <c r="AW17" s="41">
        <v>0</v>
      </c>
      <c r="AX17" s="41">
        <v>1</v>
      </c>
      <c r="AY17" s="41">
        <v>0</v>
      </c>
      <c r="AZ17" s="41">
        <v>0</v>
      </c>
      <c r="BA17" s="41">
        <v>0</v>
      </c>
    </row>
    <row r="18" spans="1:53" s="44" customFormat="1" x14ac:dyDescent="0.25">
      <c r="A18" s="11" t="s">
        <v>57</v>
      </c>
      <c r="B18" s="37">
        <f t="shared" si="14"/>
        <v>4</v>
      </c>
      <c r="C18" s="38">
        <f t="shared" si="15"/>
        <v>4.1485169052063883E-2</v>
      </c>
      <c r="D18" s="39">
        <f t="shared" si="16"/>
        <v>48</v>
      </c>
      <c r="E18" s="40">
        <f t="shared" si="17"/>
        <v>8.3333333333333321</v>
      </c>
      <c r="F18" s="41"/>
      <c r="G18" s="45">
        <v>48</v>
      </c>
      <c r="H18" s="41">
        <v>8</v>
      </c>
      <c r="I18" s="41">
        <v>5</v>
      </c>
      <c r="J18" s="41">
        <v>7</v>
      </c>
      <c r="K18" s="41">
        <v>14</v>
      </c>
      <c r="L18" s="41">
        <v>5</v>
      </c>
      <c r="M18" s="41">
        <v>6</v>
      </c>
      <c r="N18" s="41">
        <v>1</v>
      </c>
      <c r="O18" s="41">
        <v>2</v>
      </c>
      <c r="P18" s="41"/>
      <c r="Q18" s="42">
        <f t="shared" si="18"/>
        <v>4</v>
      </c>
      <c r="R18" s="43">
        <f t="shared" si="6"/>
        <v>1</v>
      </c>
      <c r="S18" s="43">
        <f t="shared" si="7"/>
        <v>0</v>
      </c>
      <c r="T18" s="43">
        <f t="shared" si="8"/>
        <v>0</v>
      </c>
      <c r="U18" s="43">
        <f t="shared" si="9"/>
        <v>1</v>
      </c>
      <c r="V18" s="43">
        <f t="shared" si="10"/>
        <v>0</v>
      </c>
      <c r="W18" s="43">
        <f t="shared" si="11"/>
        <v>2</v>
      </c>
      <c r="X18" s="43">
        <f t="shared" si="12"/>
        <v>0</v>
      </c>
      <c r="Y18" s="43">
        <f t="shared" si="13"/>
        <v>0</v>
      </c>
      <c r="Z18" s="41"/>
      <c r="AA18" s="45">
        <v>2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2</v>
      </c>
      <c r="AH18" s="41">
        <v>0</v>
      </c>
      <c r="AI18" s="41">
        <v>0</v>
      </c>
      <c r="AJ18" s="45">
        <v>1</v>
      </c>
      <c r="AK18" s="41">
        <v>1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1</v>
      </c>
      <c r="AT18" s="41">
        <v>0</v>
      </c>
      <c r="AU18" s="41">
        <v>0</v>
      </c>
      <c r="AV18" s="41">
        <v>0</v>
      </c>
      <c r="AW18" s="41">
        <v>1</v>
      </c>
      <c r="AX18" s="41">
        <v>0</v>
      </c>
      <c r="AY18" s="41">
        <v>0</v>
      </c>
      <c r="AZ18" s="41">
        <v>0</v>
      </c>
      <c r="BA18" s="41">
        <v>0</v>
      </c>
    </row>
    <row r="19" spans="1:53" s="44" customFormat="1" x14ac:dyDescent="0.25">
      <c r="A19" s="11" t="s">
        <v>58</v>
      </c>
      <c r="B19" s="37">
        <f t="shared" si="14"/>
        <v>29</v>
      </c>
      <c r="C19" s="38">
        <f t="shared" si="15"/>
        <v>0.3007674756274632</v>
      </c>
      <c r="D19" s="39">
        <f t="shared" si="16"/>
        <v>241</v>
      </c>
      <c r="E19" s="40">
        <f t="shared" si="17"/>
        <v>12.033195020746888</v>
      </c>
      <c r="F19" s="41"/>
      <c r="G19" s="45">
        <v>241</v>
      </c>
      <c r="H19" s="41">
        <v>103</v>
      </c>
      <c r="I19" s="41">
        <v>45</v>
      </c>
      <c r="J19" s="41">
        <v>39</v>
      </c>
      <c r="K19" s="41">
        <v>30</v>
      </c>
      <c r="L19" s="41">
        <v>13</v>
      </c>
      <c r="M19" s="41">
        <v>6</v>
      </c>
      <c r="N19" s="41">
        <v>5</v>
      </c>
      <c r="O19" s="41">
        <v>0</v>
      </c>
      <c r="P19" s="41"/>
      <c r="Q19" s="42">
        <f t="shared" si="18"/>
        <v>29</v>
      </c>
      <c r="R19" s="43">
        <f t="shared" si="6"/>
        <v>12</v>
      </c>
      <c r="S19" s="43">
        <f t="shared" si="7"/>
        <v>7</v>
      </c>
      <c r="T19" s="43">
        <f t="shared" si="8"/>
        <v>6</v>
      </c>
      <c r="U19" s="43">
        <f t="shared" si="9"/>
        <v>1</v>
      </c>
      <c r="V19" s="43">
        <f t="shared" si="10"/>
        <v>2</v>
      </c>
      <c r="W19" s="43">
        <f t="shared" si="11"/>
        <v>0</v>
      </c>
      <c r="X19" s="43">
        <f t="shared" si="12"/>
        <v>1</v>
      </c>
      <c r="Y19" s="43">
        <f t="shared" si="13"/>
        <v>0</v>
      </c>
      <c r="Z19" s="41"/>
      <c r="AA19" s="45">
        <v>4</v>
      </c>
      <c r="AB19" s="41">
        <v>1</v>
      </c>
      <c r="AC19" s="41">
        <v>1</v>
      </c>
      <c r="AD19" s="41">
        <v>1</v>
      </c>
      <c r="AE19" s="41">
        <v>0</v>
      </c>
      <c r="AF19" s="41">
        <v>0</v>
      </c>
      <c r="AG19" s="41">
        <v>0</v>
      </c>
      <c r="AH19" s="41">
        <v>1</v>
      </c>
      <c r="AI19" s="41">
        <v>0</v>
      </c>
      <c r="AJ19" s="45">
        <v>19</v>
      </c>
      <c r="AK19" s="41">
        <v>6</v>
      </c>
      <c r="AL19" s="41">
        <v>5</v>
      </c>
      <c r="AM19" s="41">
        <v>5</v>
      </c>
      <c r="AN19" s="41">
        <v>1</v>
      </c>
      <c r="AO19" s="41">
        <v>2</v>
      </c>
      <c r="AP19" s="41">
        <v>0</v>
      </c>
      <c r="AQ19" s="41">
        <v>0</v>
      </c>
      <c r="AR19" s="41">
        <v>0</v>
      </c>
      <c r="AS19" s="45">
        <v>6</v>
      </c>
      <c r="AT19" s="41">
        <v>5</v>
      </c>
      <c r="AU19" s="41">
        <v>1</v>
      </c>
      <c r="AV19" s="41">
        <v>0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</row>
    <row r="20" spans="1:53" s="44" customFormat="1" x14ac:dyDescent="0.25">
      <c r="A20" s="11" t="s">
        <v>59</v>
      </c>
      <c r="B20" s="37">
        <f t="shared" si="14"/>
        <v>1</v>
      </c>
      <c r="C20" s="38">
        <f t="shared" si="15"/>
        <v>1.0371292263015971E-2</v>
      </c>
      <c r="D20" s="39">
        <f t="shared" si="16"/>
        <v>17</v>
      </c>
      <c r="E20" s="40">
        <f t="shared" si="17"/>
        <v>5.8823529411764701</v>
      </c>
      <c r="F20" s="41"/>
      <c r="G20" s="45">
        <v>17</v>
      </c>
      <c r="H20" s="41">
        <v>1</v>
      </c>
      <c r="I20" s="41">
        <v>2</v>
      </c>
      <c r="J20" s="41">
        <v>5</v>
      </c>
      <c r="K20" s="41">
        <v>5</v>
      </c>
      <c r="L20" s="41">
        <v>2</v>
      </c>
      <c r="M20" s="41">
        <v>1</v>
      </c>
      <c r="N20" s="41">
        <v>1</v>
      </c>
      <c r="O20" s="41">
        <v>0</v>
      </c>
      <c r="P20" s="41"/>
      <c r="Q20" s="42">
        <f t="shared" si="18"/>
        <v>1</v>
      </c>
      <c r="R20" s="43">
        <f t="shared" si="6"/>
        <v>0</v>
      </c>
      <c r="S20" s="43">
        <f t="shared" si="7"/>
        <v>0</v>
      </c>
      <c r="T20" s="43">
        <f t="shared" si="8"/>
        <v>1</v>
      </c>
      <c r="U20" s="43">
        <f t="shared" si="9"/>
        <v>0</v>
      </c>
      <c r="V20" s="43">
        <f t="shared" si="10"/>
        <v>0</v>
      </c>
      <c r="W20" s="43">
        <f t="shared" si="11"/>
        <v>0</v>
      </c>
      <c r="X20" s="43">
        <f t="shared" si="12"/>
        <v>0</v>
      </c>
      <c r="Y20" s="43">
        <f t="shared" si="13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1</v>
      </c>
      <c r="AT20" s="41">
        <v>0</v>
      </c>
      <c r="AU20" s="41">
        <v>0</v>
      </c>
      <c r="AV20" s="41">
        <v>1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</row>
    <row r="21" spans="1:53" s="44" customFormat="1" x14ac:dyDescent="0.25">
      <c r="A21" s="11" t="s">
        <v>60</v>
      </c>
      <c r="B21" s="37">
        <f t="shared" si="14"/>
        <v>6</v>
      </c>
      <c r="C21" s="38">
        <f t="shared" si="15"/>
        <v>6.2227753578095832E-2</v>
      </c>
      <c r="D21" s="39">
        <f t="shared" si="16"/>
        <v>176</v>
      </c>
      <c r="E21" s="40">
        <f t="shared" si="17"/>
        <v>3.4090909090909087</v>
      </c>
      <c r="F21" s="41"/>
      <c r="G21" s="45">
        <v>176</v>
      </c>
      <c r="H21" s="41">
        <v>53</v>
      </c>
      <c r="I21" s="41">
        <v>21</v>
      </c>
      <c r="J21" s="41">
        <v>37</v>
      </c>
      <c r="K21" s="41">
        <v>23</v>
      </c>
      <c r="L21" s="41">
        <v>23</v>
      </c>
      <c r="M21" s="41">
        <v>11</v>
      </c>
      <c r="N21" s="41">
        <v>6</v>
      </c>
      <c r="O21" s="41">
        <v>2</v>
      </c>
      <c r="P21" s="41"/>
      <c r="Q21" s="42">
        <f t="shared" si="18"/>
        <v>6</v>
      </c>
      <c r="R21" s="43">
        <f t="shared" si="6"/>
        <v>2</v>
      </c>
      <c r="S21" s="43">
        <f t="shared" si="7"/>
        <v>1</v>
      </c>
      <c r="T21" s="43">
        <f t="shared" si="8"/>
        <v>1</v>
      </c>
      <c r="U21" s="43">
        <f t="shared" si="9"/>
        <v>2</v>
      </c>
      <c r="V21" s="43">
        <f t="shared" si="10"/>
        <v>0</v>
      </c>
      <c r="W21" s="43">
        <f t="shared" si="11"/>
        <v>0</v>
      </c>
      <c r="X21" s="43">
        <f t="shared" si="12"/>
        <v>0</v>
      </c>
      <c r="Y21" s="43">
        <f t="shared" si="13"/>
        <v>0</v>
      </c>
      <c r="Z21" s="41"/>
      <c r="AA21" s="45">
        <v>3</v>
      </c>
      <c r="AB21" s="41">
        <v>1</v>
      </c>
      <c r="AC21" s="41">
        <v>0</v>
      </c>
      <c r="AD21" s="41">
        <v>1</v>
      </c>
      <c r="AE21" s="41">
        <v>1</v>
      </c>
      <c r="AF21" s="41">
        <v>0</v>
      </c>
      <c r="AG21" s="41">
        <v>0</v>
      </c>
      <c r="AH21" s="41">
        <v>0</v>
      </c>
      <c r="AI21" s="41">
        <v>0</v>
      </c>
      <c r="AJ21" s="45">
        <v>2</v>
      </c>
      <c r="AK21" s="41">
        <v>1</v>
      </c>
      <c r="AL21" s="41">
        <v>1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1</v>
      </c>
      <c r="AT21" s="41">
        <v>0</v>
      </c>
      <c r="AU21" s="41">
        <v>0</v>
      </c>
      <c r="AV21" s="41">
        <v>0</v>
      </c>
      <c r="AW21" s="41">
        <v>1</v>
      </c>
      <c r="AX21" s="41">
        <v>0</v>
      </c>
      <c r="AY21" s="41">
        <v>0</v>
      </c>
      <c r="AZ21" s="41">
        <v>0</v>
      </c>
      <c r="BA21" s="41">
        <v>0</v>
      </c>
    </row>
    <row r="22" spans="1:53" s="44" customFormat="1" x14ac:dyDescent="0.25">
      <c r="A22" s="11" t="s">
        <v>61</v>
      </c>
      <c r="B22" s="37">
        <f t="shared" si="14"/>
        <v>10</v>
      </c>
      <c r="C22" s="38">
        <f t="shared" si="15"/>
        <v>0.10371292263015972</v>
      </c>
      <c r="D22" s="39">
        <f t="shared" si="16"/>
        <v>128</v>
      </c>
      <c r="E22" s="40">
        <f t="shared" si="17"/>
        <v>7.8125</v>
      </c>
      <c r="F22" s="41"/>
      <c r="G22" s="45">
        <v>128</v>
      </c>
      <c r="H22" s="41">
        <v>15</v>
      </c>
      <c r="I22" s="41">
        <v>28</v>
      </c>
      <c r="J22" s="41">
        <v>20</v>
      </c>
      <c r="K22" s="41">
        <v>24</v>
      </c>
      <c r="L22" s="41">
        <v>28</v>
      </c>
      <c r="M22" s="41">
        <v>8</v>
      </c>
      <c r="N22" s="41">
        <v>5</v>
      </c>
      <c r="O22" s="41">
        <v>0</v>
      </c>
      <c r="P22" s="41"/>
      <c r="Q22" s="42">
        <f t="shared" si="18"/>
        <v>10</v>
      </c>
      <c r="R22" s="43">
        <f t="shared" si="6"/>
        <v>1</v>
      </c>
      <c r="S22" s="43">
        <f t="shared" si="7"/>
        <v>4</v>
      </c>
      <c r="T22" s="43">
        <f t="shared" si="8"/>
        <v>1</v>
      </c>
      <c r="U22" s="43">
        <f t="shared" si="9"/>
        <v>1</v>
      </c>
      <c r="V22" s="43">
        <f t="shared" si="10"/>
        <v>1</v>
      </c>
      <c r="W22" s="43">
        <f t="shared" si="11"/>
        <v>0</v>
      </c>
      <c r="X22" s="43">
        <f t="shared" si="12"/>
        <v>2</v>
      </c>
      <c r="Y22" s="43">
        <f t="shared" si="13"/>
        <v>0</v>
      </c>
      <c r="Z22" s="41"/>
      <c r="AA22" s="45">
        <v>4</v>
      </c>
      <c r="AB22" s="41">
        <v>0</v>
      </c>
      <c r="AC22" s="41">
        <v>1</v>
      </c>
      <c r="AD22" s="41">
        <v>0</v>
      </c>
      <c r="AE22" s="41">
        <v>1</v>
      </c>
      <c r="AF22" s="41">
        <v>1</v>
      </c>
      <c r="AG22" s="41">
        <v>0</v>
      </c>
      <c r="AH22" s="41">
        <v>1</v>
      </c>
      <c r="AI22" s="41">
        <v>0</v>
      </c>
      <c r="AJ22" s="45">
        <v>2</v>
      </c>
      <c r="AK22" s="41">
        <v>1</v>
      </c>
      <c r="AL22" s="41">
        <v>1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5">
        <v>4</v>
      </c>
      <c r="AT22" s="41">
        <v>0</v>
      </c>
      <c r="AU22" s="41">
        <v>2</v>
      </c>
      <c r="AV22" s="41">
        <v>1</v>
      </c>
      <c r="AW22" s="41">
        <v>0</v>
      </c>
      <c r="AX22" s="41">
        <v>0</v>
      </c>
      <c r="AY22" s="41">
        <v>0</v>
      </c>
      <c r="AZ22" s="41">
        <v>1</v>
      </c>
      <c r="BA22" s="41">
        <v>0</v>
      </c>
    </row>
    <row r="23" spans="1:53" s="44" customFormat="1" x14ac:dyDescent="0.25">
      <c r="A23" s="11" t="s">
        <v>62</v>
      </c>
      <c r="B23" s="37">
        <f t="shared" si="14"/>
        <v>6</v>
      </c>
      <c r="C23" s="38">
        <f t="shared" si="15"/>
        <v>6.2227753578095832E-2</v>
      </c>
      <c r="D23" s="39">
        <f t="shared" si="16"/>
        <v>72</v>
      </c>
      <c r="E23" s="40">
        <f t="shared" si="17"/>
        <v>8.3333333333333321</v>
      </c>
      <c r="F23" s="41"/>
      <c r="G23" s="45">
        <v>72</v>
      </c>
      <c r="H23" s="41">
        <v>22</v>
      </c>
      <c r="I23" s="41">
        <v>14</v>
      </c>
      <c r="J23" s="41">
        <v>7</v>
      </c>
      <c r="K23" s="41">
        <v>15</v>
      </c>
      <c r="L23" s="41">
        <v>8</v>
      </c>
      <c r="M23" s="41">
        <v>4</v>
      </c>
      <c r="N23" s="41">
        <v>2</v>
      </c>
      <c r="O23" s="41">
        <v>0</v>
      </c>
      <c r="P23" s="41"/>
      <c r="Q23" s="42">
        <f t="shared" si="18"/>
        <v>6</v>
      </c>
      <c r="R23" s="43">
        <f t="shared" si="6"/>
        <v>0</v>
      </c>
      <c r="S23" s="43">
        <f t="shared" si="7"/>
        <v>2</v>
      </c>
      <c r="T23" s="43">
        <f t="shared" si="8"/>
        <v>1</v>
      </c>
      <c r="U23" s="43">
        <f t="shared" si="9"/>
        <v>1</v>
      </c>
      <c r="V23" s="43">
        <f t="shared" si="10"/>
        <v>0</v>
      </c>
      <c r="W23" s="43">
        <f t="shared" si="11"/>
        <v>1</v>
      </c>
      <c r="X23" s="43">
        <f t="shared" si="12"/>
        <v>1</v>
      </c>
      <c r="Y23" s="43">
        <f t="shared" si="13"/>
        <v>0</v>
      </c>
      <c r="Z23" s="41"/>
      <c r="AA23" s="45">
        <v>3</v>
      </c>
      <c r="AB23" s="41">
        <v>0</v>
      </c>
      <c r="AC23" s="41">
        <v>0</v>
      </c>
      <c r="AD23" s="41">
        <v>0</v>
      </c>
      <c r="AE23" s="41">
        <v>1</v>
      </c>
      <c r="AF23" s="41">
        <v>0</v>
      </c>
      <c r="AG23" s="41">
        <v>1</v>
      </c>
      <c r="AH23" s="41">
        <v>1</v>
      </c>
      <c r="AI23" s="41">
        <v>0</v>
      </c>
      <c r="AJ23" s="45">
        <v>1</v>
      </c>
      <c r="AK23" s="41">
        <v>0</v>
      </c>
      <c r="AL23" s="41">
        <v>0</v>
      </c>
      <c r="AM23" s="41">
        <v>1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2</v>
      </c>
      <c r="AT23" s="41">
        <v>0</v>
      </c>
      <c r="AU23" s="41">
        <v>2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</row>
    <row r="24" spans="1:53" s="44" customFormat="1" x14ac:dyDescent="0.25">
      <c r="A24" s="11" t="s">
        <v>63</v>
      </c>
      <c r="B24" s="37">
        <f t="shared" si="14"/>
        <v>0</v>
      </c>
      <c r="C24" s="38">
        <f t="shared" si="15"/>
        <v>0</v>
      </c>
      <c r="D24" s="39">
        <f t="shared" si="16"/>
        <v>26</v>
      </c>
      <c r="E24" s="40">
        <f t="shared" si="17"/>
        <v>0</v>
      </c>
      <c r="F24" s="41"/>
      <c r="G24" s="45">
        <v>26</v>
      </c>
      <c r="H24" s="41">
        <v>0</v>
      </c>
      <c r="I24" s="41">
        <v>3</v>
      </c>
      <c r="J24" s="41">
        <v>3</v>
      </c>
      <c r="K24" s="41">
        <v>4</v>
      </c>
      <c r="L24" s="41">
        <v>6</v>
      </c>
      <c r="M24" s="41">
        <v>9</v>
      </c>
      <c r="N24" s="41">
        <v>0</v>
      </c>
      <c r="O24" s="41">
        <v>1</v>
      </c>
      <c r="P24" s="41"/>
      <c r="Q24" s="42">
        <f t="shared" si="18"/>
        <v>0</v>
      </c>
      <c r="R24" s="43">
        <f t="shared" si="6"/>
        <v>0</v>
      </c>
      <c r="S24" s="43">
        <f t="shared" si="7"/>
        <v>0</v>
      </c>
      <c r="T24" s="43">
        <f t="shared" si="8"/>
        <v>0</v>
      </c>
      <c r="U24" s="43">
        <f t="shared" si="9"/>
        <v>0</v>
      </c>
      <c r="V24" s="43">
        <f t="shared" si="10"/>
        <v>0</v>
      </c>
      <c r="W24" s="43">
        <f t="shared" si="11"/>
        <v>0</v>
      </c>
      <c r="X24" s="43">
        <f t="shared" si="12"/>
        <v>0</v>
      </c>
      <c r="Y24" s="43">
        <f t="shared" si="13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</row>
    <row r="25" spans="1:53" s="44" customFormat="1" x14ac:dyDescent="0.25">
      <c r="A25" s="11" t="s">
        <v>64</v>
      </c>
      <c r="B25" s="37">
        <f t="shared" si="14"/>
        <v>21</v>
      </c>
      <c r="C25" s="38">
        <f t="shared" si="15"/>
        <v>0.21779713752333543</v>
      </c>
      <c r="D25" s="39">
        <f t="shared" si="16"/>
        <v>338</v>
      </c>
      <c r="E25" s="40">
        <f t="shared" si="17"/>
        <v>6.2130177514792901</v>
      </c>
      <c r="F25" s="41"/>
      <c r="G25" s="45">
        <v>338</v>
      </c>
      <c r="H25" s="41">
        <v>79</v>
      </c>
      <c r="I25" s="41">
        <v>76</v>
      </c>
      <c r="J25" s="41">
        <v>79</v>
      </c>
      <c r="K25" s="41">
        <v>69</v>
      </c>
      <c r="L25" s="41">
        <v>20</v>
      </c>
      <c r="M25" s="41">
        <v>11</v>
      </c>
      <c r="N25" s="41">
        <v>3</v>
      </c>
      <c r="O25" s="41">
        <v>1</v>
      </c>
      <c r="P25" s="41"/>
      <c r="Q25" s="42">
        <f t="shared" si="18"/>
        <v>21</v>
      </c>
      <c r="R25" s="43">
        <f t="shared" si="6"/>
        <v>6</v>
      </c>
      <c r="S25" s="43">
        <f t="shared" si="7"/>
        <v>5</v>
      </c>
      <c r="T25" s="43">
        <f t="shared" si="8"/>
        <v>4</v>
      </c>
      <c r="U25" s="43">
        <f t="shared" si="9"/>
        <v>3</v>
      </c>
      <c r="V25" s="43">
        <f t="shared" si="10"/>
        <v>1</v>
      </c>
      <c r="W25" s="43">
        <f t="shared" si="11"/>
        <v>2</v>
      </c>
      <c r="X25" s="43">
        <f t="shared" si="12"/>
        <v>0</v>
      </c>
      <c r="Y25" s="43">
        <f t="shared" si="13"/>
        <v>0</v>
      </c>
      <c r="Z25" s="41"/>
      <c r="AA25" s="45">
        <v>8</v>
      </c>
      <c r="AB25" s="41">
        <v>3</v>
      </c>
      <c r="AC25" s="41">
        <v>2</v>
      </c>
      <c r="AD25" s="41">
        <v>0</v>
      </c>
      <c r="AE25" s="41">
        <v>2</v>
      </c>
      <c r="AF25" s="41">
        <v>0</v>
      </c>
      <c r="AG25" s="41">
        <v>1</v>
      </c>
      <c r="AH25" s="41">
        <v>0</v>
      </c>
      <c r="AI25" s="41">
        <v>0</v>
      </c>
      <c r="AJ25" s="45">
        <v>6</v>
      </c>
      <c r="AK25" s="41">
        <v>1</v>
      </c>
      <c r="AL25" s="41">
        <v>1</v>
      </c>
      <c r="AM25" s="41">
        <v>3</v>
      </c>
      <c r="AN25" s="41">
        <v>0</v>
      </c>
      <c r="AO25" s="41">
        <v>0</v>
      </c>
      <c r="AP25" s="41">
        <v>1</v>
      </c>
      <c r="AQ25" s="41">
        <v>0</v>
      </c>
      <c r="AR25" s="41">
        <v>0</v>
      </c>
      <c r="AS25" s="45">
        <v>7</v>
      </c>
      <c r="AT25" s="41">
        <v>2</v>
      </c>
      <c r="AU25" s="41">
        <v>2</v>
      </c>
      <c r="AV25" s="41">
        <v>1</v>
      </c>
      <c r="AW25" s="41">
        <v>1</v>
      </c>
      <c r="AX25" s="41">
        <v>1</v>
      </c>
      <c r="AY25" s="41">
        <v>0</v>
      </c>
      <c r="AZ25" s="41">
        <v>0</v>
      </c>
      <c r="BA25" s="41">
        <v>0</v>
      </c>
    </row>
    <row r="26" spans="1:53" s="44" customFormat="1" x14ac:dyDescent="0.25">
      <c r="A26" s="11" t="s">
        <v>65</v>
      </c>
      <c r="B26" s="37">
        <f t="shared" si="14"/>
        <v>11</v>
      </c>
      <c r="C26" s="38">
        <f t="shared" si="15"/>
        <v>0.11408421489317569</v>
      </c>
      <c r="D26" s="39">
        <f t="shared" si="16"/>
        <v>160</v>
      </c>
      <c r="E26" s="40">
        <f t="shared" si="17"/>
        <v>6.8750000000000009</v>
      </c>
      <c r="F26" s="41"/>
      <c r="G26" s="45">
        <v>160</v>
      </c>
      <c r="H26" s="41">
        <v>36</v>
      </c>
      <c r="I26" s="41">
        <v>26</v>
      </c>
      <c r="J26" s="41">
        <v>24</v>
      </c>
      <c r="K26" s="41">
        <v>41</v>
      </c>
      <c r="L26" s="41">
        <v>20</v>
      </c>
      <c r="M26" s="41">
        <v>8</v>
      </c>
      <c r="N26" s="41">
        <v>4</v>
      </c>
      <c r="O26" s="41">
        <v>1</v>
      </c>
      <c r="P26" s="41"/>
      <c r="Q26" s="42">
        <f t="shared" si="18"/>
        <v>11</v>
      </c>
      <c r="R26" s="43">
        <f t="shared" si="6"/>
        <v>2</v>
      </c>
      <c r="S26" s="43">
        <f t="shared" si="7"/>
        <v>2</v>
      </c>
      <c r="T26" s="43">
        <f t="shared" si="8"/>
        <v>3</v>
      </c>
      <c r="U26" s="43">
        <f t="shared" si="9"/>
        <v>2</v>
      </c>
      <c r="V26" s="43">
        <f t="shared" si="10"/>
        <v>2</v>
      </c>
      <c r="W26" s="43">
        <f t="shared" si="11"/>
        <v>0</v>
      </c>
      <c r="X26" s="43">
        <f t="shared" si="12"/>
        <v>0</v>
      </c>
      <c r="Y26" s="43">
        <f t="shared" si="13"/>
        <v>0</v>
      </c>
      <c r="Z26" s="41"/>
      <c r="AA26" s="45">
        <v>4</v>
      </c>
      <c r="AB26" s="41">
        <v>1</v>
      </c>
      <c r="AC26" s="41">
        <v>0</v>
      </c>
      <c r="AD26" s="41">
        <v>1</v>
      </c>
      <c r="AE26" s="41">
        <v>0</v>
      </c>
      <c r="AF26" s="41">
        <v>2</v>
      </c>
      <c r="AG26" s="41">
        <v>0</v>
      </c>
      <c r="AH26" s="41">
        <v>0</v>
      </c>
      <c r="AI26" s="41">
        <v>0</v>
      </c>
      <c r="AJ26" s="45">
        <v>1</v>
      </c>
      <c r="AK26" s="41">
        <v>0</v>
      </c>
      <c r="AL26" s="41">
        <v>0</v>
      </c>
      <c r="AM26" s="41">
        <v>1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6</v>
      </c>
      <c r="AT26" s="41">
        <v>1</v>
      </c>
      <c r="AU26" s="41">
        <v>2</v>
      </c>
      <c r="AV26" s="41">
        <v>1</v>
      </c>
      <c r="AW26" s="41">
        <v>2</v>
      </c>
      <c r="AX26" s="41">
        <v>0</v>
      </c>
      <c r="AY26" s="41">
        <v>0</v>
      </c>
      <c r="AZ26" s="41">
        <v>0</v>
      </c>
      <c r="BA26" s="41">
        <v>0</v>
      </c>
    </row>
    <row r="27" spans="1:53" s="44" customFormat="1" x14ac:dyDescent="0.25">
      <c r="A27" s="11" t="s">
        <v>66</v>
      </c>
      <c r="B27" s="37">
        <f t="shared" si="14"/>
        <v>17</v>
      </c>
      <c r="C27" s="38">
        <f t="shared" si="15"/>
        <v>0.17631196847127151</v>
      </c>
      <c r="D27" s="39">
        <f t="shared" si="16"/>
        <v>161</v>
      </c>
      <c r="E27" s="40">
        <f t="shared" si="17"/>
        <v>10.559006211180124</v>
      </c>
      <c r="F27" s="41"/>
      <c r="G27" s="45">
        <v>161</v>
      </c>
      <c r="H27" s="41">
        <v>53</v>
      </c>
      <c r="I27" s="41">
        <v>27</v>
      </c>
      <c r="J27" s="41">
        <v>25</v>
      </c>
      <c r="K27" s="41">
        <v>30</v>
      </c>
      <c r="L27" s="41">
        <v>11</v>
      </c>
      <c r="M27" s="41">
        <v>8</v>
      </c>
      <c r="N27" s="41">
        <v>5</v>
      </c>
      <c r="O27" s="41">
        <v>2</v>
      </c>
      <c r="P27" s="41"/>
      <c r="Q27" s="42">
        <f t="shared" si="18"/>
        <v>17</v>
      </c>
      <c r="R27" s="43">
        <f t="shared" si="6"/>
        <v>6</v>
      </c>
      <c r="S27" s="43">
        <f t="shared" si="7"/>
        <v>4</v>
      </c>
      <c r="T27" s="43">
        <f t="shared" si="8"/>
        <v>1</v>
      </c>
      <c r="U27" s="43">
        <f t="shared" si="9"/>
        <v>5</v>
      </c>
      <c r="V27" s="43">
        <f t="shared" si="10"/>
        <v>1</v>
      </c>
      <c r="W27" s="43">
        <f t="shared" si="11"/>
        <v>0</v>
      </c>
      <c r="X27" s="43">
        <f t="shared" si="12"/>
        <v>0</v>
      </c>
      <c r="Y27" s="43">
        <f t="shared" si="13"/>
        <v>0</v>
      </c>
      <c r="Z27" s="41"/>
      <c r="AA27" s="45">
        <v>5</v>
      </c>
      <c r="AB27" s="41">
        <v>1</v>
      </c>
      <c r="AC27" s="41">
        <v>2</v>
      </c>
      <c r="AD27" s="41">
        <v>0</v>
      </c>
      <c r="AE27" s="41">
        <v>2</v>
      </c>
      <c r="AF27" s="41">
        <v>0</v>
      </c>
      <c r="AG27" s="41">
        <v>0</v>
      </c>
      <c r="AH27" s="41">
        <v>0</v>
      </c>
      <c r="AI27" s="41">
        <v>0</v>
      </c>
      <c r="AJ27" s="45">
        <v>7</v>
      </c>
      <c r="AK27" s="41">
        <v>3</v>
      </c>
      <c r="AL27" s="41">
        <v>2</v>
      </c>
      <c r="AM27" s="41">
        <v>0</v>
      </c>
      <c r="AN27" s="41">
        <v>1</v>
      </c>
      <c r="AO27" s="41">
        <v>1</v>
      </c>
      <c r="AP27" s="41">
        <v>0</v>
      </c>
      <c r="AQ27" s="41">
        <v>0</v>
      </c>
      <c r="AR27" s="41">
        <v>0</v>
      </c>
      <c r="AS27" s="45">
        <v>5</v>
      </c>
      <c r="AT27" s="41">
        <v>2</v>
      </c>
      <c r="AU27" s="41">
        <v>0</v>
      </c>
      <c r="AV27" s="41">
        <v>1</v>
      </c>
      <c r="AW27" s="41">
        <v>2</v>
      </c>
      <c r="AX27" s="41">
        <v>0</v>
      </c>
      <c r="AY27" s="41">
        <v>0</v>
      </c>
      <c r="AZ27" s="41">
        <v>0</v>
      </c>
      <c r="BA27" s="41">
        <v>0</v>
      </c>
    </row>
    <row r="28" spans="1:53" s="44" customFormat="1" x14ac:dyDescent="0.25">
      <c r="A28" s="11" t="s">
        <v>67</v>
      </c>
      <c r="B28" s="37">
        <f t="shared" si="14"/>
        <v>6</v>
      </c>
      <c r="C28" s="38">
        <f t="shared" si="15"/>
        <v>6.2227753578095832E-2</v>
      </c>
      <c r="D28" s="39">
        <f t="shared" si="16"/>
        <v>106</v>
      </c>
      <c r="E28" s="40">
        <f t="shared" si="17"/>
        <v>5.6603773584905666</v>
      </c>
      <c r="F28" s="41"/>
      <c r="G28" s="45">
        <v>106</v>
      </c>
      <c r="H28" s="41">
        <v>27</v>
      </c>
      <c r="I28" s="41">
        <v>16</v>
      </c>
      <c r="J28" s="41">
        <v>17</v>
      </c>
      <c r="K28" s="41">
        <v>21</v>
      </c>
      <c r="L28" s="41">
        <v>15</v>
      </c>
      <c r="M28" s="41">
        <v>4</v>
      </c>
      <c r="N28" s="41">
        <v>4</v>
      </c>
      <c r="O28" s="41">
        <v>2</v>
      </c>
      <c r="P28" s="41"/>
      <c r="Q28" s="42">
        <f t="shared" si="18"/>
        <v>6</v>
      </c>
      <c r="R28" s="43">
        <f t="shared" si="6"/>
        <v>1</v>
      </c>
      <c r="S28" s="43">
        <f t="shared" si="7"/>
        <v>1</v>
      </c>
      <c r="T28" s="43">
        <f t="shared" si="8"/>
        <v>2</v>
      </c>
      <c r="U28" s="43">
        <f t="shared" si="9"/>
        <v>1</v>
      </c>
      <c r="V28" s="43">
        <f t="shared" si="10"/>
        <v>0</v>
      </c>
      <c r="W28" s="43">
        <f t="shared" si="11"/>
        <v>1</v>
      </c>
      <c r="X28" s="43">
        <f t="shared" si="12"/>
        <v>0</v>
      </c>
      <c r="Y28" s="43">
        <f t="shared" si="13"/>
        <v>0</v>
      </c>
      <c r="Z28" s="41"/>
      <c r="AA28" s="45">
        <v>1</v>
      </c>
      <c r="AB28" s="41">
        <v>0</v>
      </c>
      <c r="AC28" s="41">
        <v>0</v>
      </c>
      <c r="AD28" s="41">
        <v>0</v>
      </c>
      <c r="AE28" s="41">
        <v>1</v>
      </c>
      <c r="AF28" s="41">
        <v>0</v>
      </c>
      <c r="AG28" s="41">
        <v>0</v>
      </c>
      <c r="AH28" s="41">
        <v>0</v>
      </c>
      <c r="AI28" s="41">
        <v>0</v>
      </c>
      <c r="AJ28" s="45">
        <v>2</v>
      </c>
      <c r="AK28" s="41">
        <v>1</v>
      </c>
      <c r="AL28" s="41">
        <v>0</v>
      </c>
      <c r="AM28" s="41">
        <v>1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5">
        <v>3</v>
      </c>
      <c r="AT28" s="41">
        <v>0</v>
      </c>
      <c r="AU28" s="41">
        <v>1</v>
      </c>
      <c r="AV28" s="41">
        <v>1</v>
      </c>
      <c r="AW28" s="41">
        <v>0</v>
      </c>
      <c r="AX28" s="41">
        <v>0</v>
      </c>
      <c r="AY28" s="41">
        <v>1</v>
      </c>
      <c r="AZ28" s="41">
        <v>0</v>
      </c>
      <c r="BA28" s="41">
        <v>0</v>
      </c>
    </row>
    <row r="29" spans="1:53" s="44" customFormat="1" x14ac:dyDescent="0.25">
      <c r="A29" s="11" t="s">
        <v>68</v>
      </c>
      <c r="B29" s="37">
        <f t="shared" si="14"/>
        <v>7</v>
      </c>
      <c r="C29" s="38">
        <f t="shared" si="15"/>
        <v>7.2599045841111806E-2</v>
      </c>
      <c r="D29" s="39">
        <f t="shared" si="16"/>
        <v>92</v>
      </c>
      <c r="E29" s="40">
        <f t="shared" si="17"/>
        <v>7.608695652173914</v>
      </c>
      <c r="F29" s="41"/>
      <c r="G29" s="45">
        <v>92</v>
      </c>
      <c r="H29" s="41">
        <v>22</v>
      </c>
      <c r="I29" s="41">
        <v>17</v>
      </c>
      <c r="J29" s="41">
        <v>10</v>
      </c>
      <c r="K29" s="41">
        <v>18</v>
      </c>
      <c r="L29" s="41">
        <v>8</v>
      </c>
      <c r="M29" s="41">
        <v>6</v>
      </c>
      <c r="N29" s="41">
        <v>5</v>
      </c>
      <c r="O29" s="41">
        <v>6</v>
      </c>
      <c r="P29" s="41"/>
      <c r="Q29" s="42">
        <f t="shared" si="18"/>
        <v>7</v>
      </c>
      <c r="R29" s="43">
        <f t="shared" si="6"/>
        <v>2</v>
      </c>
      <c r="S29" s="43">
        <f t="shared" si="7"/>
        <v>1</v>
      </c>
      <c r="T29" s="43">
        <f t="shared" si="8"/>
        <v>0</v>
      </c>
      <c r="U29" s="43">
        <f t="shared" si="9"/>
        <v>3</v>
      </c>
      <c r="V29" s="43">
        <f t="shared" si="10"/>
        <v>0</v>
      </c>
      <c r="W29" s="43">
        <f t="shared" si="11"/>
        <v>0</v>
      </c>
      <c r="X29" s="43">
        <f t="shared" si="12"/>
        <v>1</v>
      </c>
      <c r="Y29" s="43">
        <f t="shared" si="13"/>
        <v>0</v>
      </c>
      <c r="Z29" s="41"/>
      <c r="AA29" s="45">
        <v>1</v>
      </c>
      <c r="AB29" s="41">
        <v>0</v>
      </c>
      <c r="AC29" s="41">
        <v>0</v>
      </c>
      <c r="AD29" s="41">
        <v>0</v>
      </c>
      <c r="AE29" s="41">
        <v>0</v>
      </c>
      <c r="AF29" s="41">
        <v>0</v>
      </c>
      <c r="AG29" s="41">
        <v>0</v>
      </c>
      <c r="AH29" s="41">
        <v>1</v>
      </c>
      <c r="AI29" s="41">
        <v>0</v>
      </c>
      <c r="AJ29" s="45">
        <v>3</v>
      </c>
      <c r="AK29" s="41">
        <v>1</v>
      </c>
      <c r="AL29" s="41">
        <v>1</v>
      </c>
      <c r="AM29" s="41">
        <v>0</v>
      </c>
      <c r="AN29" s="41">
        <v>1</v>
      </c>
      <c r="AO29" s="41">
        <v>0</v>
      </c>
      <c r="AP29" s="41">
        <v>0</v>
      </c>
      <c r="AQ29" s="41">
        <v>0</v>
      </c>
      <c r="AR29" s="41">
        <v>0</v>
      </c>
      <c r="AS29" s="45">
        <v>3</v>
      </c>
      <c r="AT29" s="41">
        <v>1</v>
      </c>
      <c r="AU29" s="41">
        <v>0</v>
      </c>
      <c r="AV29" s="41">
        <v>0</v>
      </c>
      <c r="AW29" s="41">
        <v>2</v>
      </c>
      <c r="AX29" s="41">
        <v>0</v>
      </c>
      <c r="AY29" s="41">
        <v>0</v>
      </c>
      <c r="AZ29" s="41">
        <v>0</v>
      </c>
      <c r="BA29" s="41">
        <v>0</v>
      </c>
    </row>
    <row r="30" spans="1:53" s="44" customFormat="1" x14ac:dyDescent="0.25">
      <c r="A30" s="11" t="s">
        <v>69</v>
      </c>
      <c r="B30" s="37">
        <f t="shared" si="14"/>
        <v>30</v>
      </c>
      <c r="C30" s="38">
        <f t="shared" si="15"/>
        <v>0.31113876789047917</v>
      </c>
      <c r="D30" s="39">
        <f t="shared" si="16"/>
        <v>234</v>
      </c>
      <c r="E30" s="40">
        <f t="shared" si="17"/>
        <v>12.820512820512819</v>
      </c>
      <c r="F30" s="41"/>
      <c r="G30" s="45">
        <v>234</v>
      </c>
      <c r="H30" s="41">
        <v>97</v>
      </c>
      <c r="I30" s="41">
        <v>49</v>
      </c>
      <c r="J30" s="41">
        <v>35</v>
      </c>
      <c r="K30" s="41">
        <v>31</v>
      </c>
      <c r="L30" s="41">
        <v>13</v>
      </c>
      <c r="M30" s="41">
        <v>7</v>
      </c>
      <c r="N30" s="41">
        <v>2</v>
      </c>
      <c r="O30" s="41">
        <v>0</v>
      </c>
      <c r="P30" s="41"/>
      <c r="Q30" s="42">
        <f t="shared" si="18"/>
        <v>30</v>
      </c>
      <c r="R30" s="43">
        <f t="shared" si="6"/>
        <v>14</v>
      </c>
      <c r="S30" s="43">
        <f t="shared" si="7"/>
        <v>5</v>
      </c>
      <c r="T30" s="43">
        <f t="shared" si="8"/>
        <v>7</v>
      </c>
      <c r="U30" s="43">
        <f t="shared" si="9"/>
        <v>3</v>
      </c>
      <c r="V30" s="43">
        <f t="shared" si="10"/>
        <v>1</v>
      </c>
      <c r="W30" s="43">
        <f t="shared" si="11"/>
        <v>0</v>
      </c>
      <c r="X30" s="43">
        <f t="shared" si="12"/>
        <v>0</v>
      </c>
      <c r="Y30" s="43">
        <f t="shared" si="13"/>
        <v>0</v>
      </c>
      <c r="Z30" s="41"/>
      <c r="AA30" s="45">
        <v>11</v>
      </c>
      <c r="AB30" s="41">
        <v>6</v>
      </c>
      <c r="AC30" s="41">
        <v>1</v>
      </c>
      <c r="AD30" s="41">
        <v>1</v>
      </c>
      <c r="AE30" s="41">
        <v>2</v>
      </c>
      <c r="AF30" s="41">
        <v>1</v>
      </c>
      <c r="AG30" s="41">
        <v>0</v>
      </c>
      <c r="AH30" s="41">
        <v>0</v>
      </c>
      <c r="AI30" s="41">
        <v>0</v>
      </c>
      <c r="AJ30" s="45">
        <v>13</v>
      </c>
      <c r="AK30" s="41">
        <v>5</v>
      </c>
      <c r="AL30" s="41">
        <v>4</v>
      </c>
      <c r="AM30" s="41">
        <v>3</v>
      </c>
      <c r="AN30" s="41">
        <v>1</v>
      </c>
      <c r="AO30" s="41">
        <v>0</v>
      </c>
      <c r="AP30" s="41">
        <v>0</v>
      </c>
      <c r="AQ30" s="41">
        <v>0</v>
      </c>
      <c r="AR30" s="41">
        <v>0</v>
      </c>
      <c r="AS30" s="45">
        <v>6</v>
      </c>
      <c r="AT30" s="41">
        <v>3</v>
      </c>
      <c r="AU30" s="41">
        <v>0</v>
      </c>
      <c r="AV30" s="41">
        <v>3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</row>
    <row r="31" spans="1:53" s="44" customFormat="1" x14ac:dyDescent="0.25">
      <c r="A31" s="11" t="s">
        <v>70</v>
      </c>
      <c r="B31" s="37">
        <f t="shared" si="14"/>
        <v>54</v>
      </c>
      <c r="C31" s="38">
        <f t="shared" si="15"/>
        <v>0.5600497822028625</v>
      </c>
      <c r="D31" s="39">
        <f t="shared" si="16"/>
        <v>364</v>
      </c>
      <c r="E31" s="40">
        <f t="shared" si="17"/>
        <v>14.835164835164836</v>
      </c>
      <c r="F31" s="41"/>
      <c r="G31" s="45">
        <v>364</v>
      </c>
      <c r="H31" s="41">
        <v>166</v>
      </c>
      <c r="I31" s="41">
        <v>74</v>
      </c>
      <c r="J31" s="41">
        <v>63</v>
      </c>
      <c r="K31" s="41">
        <v>38</v>
      </c>
      <c r="L31" s="41">
        <v>12</v>
      </c>
      <c r="M31" s="41">
        <v>10</v>
      </c>
      <c r="N31" s="41">
        <v>0</v>
      </c>
      <c r="O31" s="41">
        <v>1</v>
      </c>
      <c r="P31" s="41"/>
      <c r="Q31" s="42">
        <f t="shared" si="18"/>
        <v>54</v>
      </c>
      <c r="R31" s="43">
        <f t="shared" si="6"/>
        <v>31</v>
      </c>
      <c r="S31" s="43">
        <f t="shared" si="7"/>
        <v>9</v>
      </c>
      <c r="T31" s="43">
        <f t="shared" si="8"/>
        <v>9</v>
      </c>
      <c r="U31" s="43">
        <f t="shared" si="9"/>
        <v>5</v>
      </c>
      <c r="V31" s="43">
        <f t="shared" si="10"/>
        <v>0</v>
      </c>
      <c r="W31" s="43">
        <f t="shared" si="11"/>
        <v>0</v>
      </c>
      <c r="X31" s="43">
        <f t="shared" si="12"/>
        <v>0</v>
      </c>
      <c r="Y31" s="43">
        <f t="shared" si="13"/>
        <v>0</v>
      </c>
      <c r="Z31" s="41"/>
      <c r="AA31" s="45">
        <v>10</v>
      </c>
      <c r="AB31" s="41">
        <v>4</v>
      </c>
      <c r="AC31" s="41">
        <v>2</v>
      </c>
      <c r="AD31" s="41">
        <v>2</v>
      </c>
      <c r="AE31" s="41">
        <v>2</v>
      </c>
      <c r="AF31" s="41">
        <v>0</v>
      </c>
      <c r="AG31" s="41">
        <v>0</v>
      </c>
      <c r="AH31" s="41">
        <v>0</v>
      </c>
      <c r="AI31" s="41">
        <v>0</v>
      </c>
      <c r="AJ31" s="45">
        <v>27</v>
      </c>
      <c r="AK31" s="41">
        <v>15</v>
      </c>
      <c r="AL31" s="41">
        <v>6</v>
      </c>
      <c r="AM31" s="41">
        <v>4</v>
      </c>
      <c r="AN31" s="41">
        <v>2</v>
      </c>
      <c r="AO31" s="41">
        <v>0</v>
      </c>
      <c r="AP31" s="41">
        <v>0</v>
      </c>
      <c r="AQ31" s="41">
        <v>0</v>
      </c>
      <c r="AR31" s="41">
        <v>0</v>
      </c>
      <c r="AS31" s="45">
        <v>17</v>
      </c>
      <c r="AT31" s="41">
        <v>12</v>
      </c>
      <c r="AU31" s="41">
        <v>1</v>
      </c>
      <c r="AV31" s="41">
        <v>3</v>
      </c>
      <c r="AW31" s="41">
        <v>1</v>
      </c>
      <c r="AX31" s="41">
        <v>0</v>
      </c>
      <c r="AY31" s="41">
        <v>0</v>
      </c>
      <c r="AZ31" s="41">
        <v>0</v>
      </c>
      <c r="BA31" s="41">
        <v>0</v>
      </c>
    </row>
    <row r="32" spans="1:53" s="44" customFormat="1" x14ac:dyDescent="0.25">
      <c r="A32" s="10" t="s">
        <v>71</v>
      </c>
      <c r="B32" s="37">
        <f t="shared" si="1"/>
        <v>287</v>
      </c>
      <c r="C32" s="38">
        <f t="shared" si="2"/>
        <v>2.976560879485584</v>
      </c>
      <c r="D32" s="39">
        <f t="shared" si="3"/>
        <v>4071</v>
      </c>
      <c r="E32" s="40">
        <f t="shared" si="4"/>
        <v>7.0498648980594449</v>
      </c>
      <c r="F32" s="41"/>
      <c r="G32" s="42">
        <v>4071</v>
      </c>
      <c r="H32" s="43">
        <v>1605</v>
      </c>
      <c r="I32" s="41">
        <v>888</v>
      </c>
      <c r="J32" s="41">
        <v>680</v>
      </c>
      <c r="K32" s="41">
        <v>550</v>
      </c>
      <c r="L32" s="41">
        <v>204</v>
      </c>
      <c r="M32" s="41">
        <v>98</v>
      </c>
      <c r="N32" s="41">
        <v>37</v>
      </c>
      <c r="O32" s="41">
        <v>9</v>
      </c>
      <c r="P32" s="41"/>
      <c r="Q32" s="42">
        <f t="shared" si="5"/>
        <v>287</v>
      </c>
      <c r="R32" s="43">
        <f t="shared" si="6"/>
        <v>119</v>
      </c>
      <c r="S32" s="43">
        <f t="shared" si="7"/>
        <v>56</v>
      </c>
      <c r="T32" s="43">
        <f t="shared" si="8"/>
        <v>50</v>
      </c>
      <c r="U32" s="43">
        <f t="shared" si="9"/>
        <v>29</v>
      </c>
      <c r="V32" s="43">
        <f t="shared" si="10"/>
        <v>12</v>
      </c>
      <c r="W32" s="43">
        <f t="shared" si="11"/>
        <v>14</v>
      </c>
      <c r="X32" s="43">
        <f t="shared" si="12"/>
        <v>3</v>
      </c>
      <c r="Y32" s="43">
        <f t="shared" si="13"/>
        <v>4</v>
      </c>
      <c r="Z32" s="41"/>
      <c r="AA32" s="42">
        <v>55</v>
      </c>
      <c r="AB32" s="43">
        <v>22</v>
      </c>
      <c r="AC32" s="41">
        <v>12</v>
      </c>
      <c r="AD32" s="41">
        <v>6</v>
      </c>
      <c r="AE32" s="41">
        <v>5</v>
      </c>
      <c r="AF32" s="41">
        <v>5</v>
      </c>
      <c r="AG32" s="41">
        <v>2</v>
      </c>
      <c r="AH32" s="41">
        <v>1</v>
      </c>
      <c r="AI32" s="41">
        <v>2</v>
      </c>
      <c r="AJ32" s="42">
        <v>102</v>
      </c>
      <c r="AK32" s="43">
        <v>40</v>
      </c>
      <c r="AL32" s="41">
        <v>27</v>
      </c>
      <c r="AM32" s="41">
        <v>19</v>
      </c>
      <c r="AN32" s="41">
        <v>13</v>
      </c>
      <c r="AO32" s="41">
        <v>1</v>
      </c>
      <c r="AP32" s="41">
        <v>1</v>
      </c>
      <c r="AQ32" s="41">
        <v>0</v>
      </c>
      <c r="AR32" s="41">
        <v>1</v>
      </c>
      <c r="AS32" s="42">
        <v>130</v>
      </c>
      <c r="AT32" s="43">
        <v>57</v>
      </c>
      <c r="AU32" s="41">
        <v>17</v>
      </c>
      <c r="AV32" s="41">
        <v>25</v>
      </c>
      <c r="AW32" s="41">
        <v>11</v>
      </c>
      <c r="AX32" s="41">
        <v>6</v>
      </c>
      <c r="AY32" s="41">
        <v>11</v>
      </c>
      <c r="AZ32" s="41">
        <v>2</v>
      </c>
      <c r="BA32" s="41">
        <v>1</v>
      </c>
    </row>
    <row r="33" spans="1:53" s="44" customFormat="1" x14ac:dyDescent="0.25">
      <c r="A33" s="10" t="s">
        <v>72</v>
      </c>
      <c r="B33" s="37">
        <f t="shared" si="1"/>
        <v>1317</v>
      </c>
      <c r="C33" s="38">
        <f t="shared" si="2"/>
        <v>13.658991910392034</v>
      </c>
      <c r="D33" s="39">
        <f t="shared" si="3"/>
        <v>7367</v>
      </c>
      <c r="E33" s="40">
        <f t="shared" si="4"/>
        <v>17.877019139405455</v>
      </c>
      <c r="F33" s="41"/>
      <c r="G33" s="42">
        <v>7367</v>
      </c>
      <c r="H33" s="43">
        <v>3013</v>
      </c>
      <c r="I33" s="43">
        <v>1730</v>
      </c>
      <c r="J33" s="43">
        <v>1328</v>
      </c>
      <c r="K33" s="43">
        <v>775</v>
      </c>
      <c r="L33" s="43">
        <v>362</v>
      </c>
      <c r="M33" s="43">
        <v>129</v>
      </c>
      <c r="N33" s="43">
        <v>26</v>
      </c>
      <c r="O33" s="43">
        <v>4</v>
      </c>
      <c r="P33" s="43"/>
      <c r="Q33" s="42">
        <f t="shared" si="5"/>
        <v>1317</v>
      </c>
      <c r="R33" s="43">
        <f t="shared" si="6"/>
        <v>594</v>
      </c>
      <c r="S33" s="43">
        <f t="shared" si="7"/>
        <v>293</v>
      </c>
      <c r="T33" s="43">
        <f t="shared" si="8"/>
        <v>231</v>
      </c>
      <c r="U33" s="43">
        <f t="shared" si="9"/>
        <v>132</v>
      </c>
      <c r="V33" s="43">
        <f t="shared" si="10"/>
        <v>46</v>
      </c>
      <c r="W33" s="43">
        <f t="shared" si="11"/>
        <v>18</v>
      </c>
      <c r="X33" s="43">
        <f t="shared" si="12"/>
        <v>2</v>
      </c>
      <c r="Y33" s="43">
        <f t="shared" si="13"/>
        <v>1</v>
      </c>
      <c r="Z33" s="43"/>
      <c r="AA33" s="42">
        <v>397</v>
      </c>
      <c r="AB33" s="43">
        <v>158</v>
      </c>
      <c r="AC33" s="43">
        <v>105</v>
      </c>
      <c r="AD33" s="43">
        <v>72</v>
      </c>
      <c r="AE33" s="43">
        <v>36</v>
      </c>
      <c r="AF33" s="43">
        <v>17</v>
      </c>
      <c r="AG33" s="43">
        <v>7</v>
      </c>
      <c r="AH33" s="43">
        <v>2</v>
      </c>
      <c r="AI33" s="43">
        <v>0</v>
      </c>
      <c r="AJ33" s="42">
        <v>512</v>
      </c>
      <c r="AK33" s="43">
        <v>216</v>
      </c>
      <c r="AL33" s="43">
        <v>118</v>
      </c>
      <c r="AM33" s="43">
        <v>89</v>
      </c>
      <c r="AN33" s="43">
        <v>64</v>
      </c>
      <c r="AO33" s="43">
        <v>17</v>
      </c>
      <c r="AP33" s="43">
        <v>7</v>
      </c>
      <c r="AQ33" s="43">
        <v>0</v>
      </c>
      <c r="AR33" s="43">
        <v>1</v>
      </c>
      <c r="AS33" s="42">
        <v>408</v>
      </c>
      <c r="AT33" s="43">
        <v>220</v>
      </c>
      <c r="AU33" s="43">
        <v>70</v>
      </c>
      <c r="AV33" s="43">
        <v>70</v>
      </c>
      <c r="AW33" s="43">
        <v>32</v>
      </c>
      <c r="AX33" s="43">
        <v>12</v>
      </c>
      <c r="AY33" s="43">
        <v>4</v>
      </c>
      <c r="AZ33" s="43">
        <v>0</v>
      </c>
      <c r="BA33" s="43">
        <v>0</v>
      </c>
    </row>
    <row r="34" spans="1:53" s="44" customFormat="1" x14ac:dyDescent="0.25">
      <c r="A34" s="10" t="s">
        <v>73</v>
      </c>
      <c r="B34" s="37">
        <f t="shared" si="1"/>
        <v>546</v>
      </c>
      <c r="C34" s="38">
        <f t="shared" si="2"/>
        <v>5.6627255756067205</v>
      </c>
      <c r="D34" s="39">
        <f t="shared" si="3"/>
        <v>3304</v>
      </c>
      <c r="E34" s="40">
        <f t="shared" si="4"/>
        <v>16.525423728813561</v>
      </c>
      <c r="F34" s="41"/>
      <c r="G34" s="42">
        <v>3304</v>
      </c>
      <c r="H34" s="43">
        <v>2288</v>
      </c>
      <c r="I34" s="43">
        <v>343</v>
      </c>
      <c r="J34" s="43">
        <v>238</v>
      </c>
      <c r="K34" s="43">
        <v>240</v>
      </c>
      <c r="L34" s="43">
        <v>98</v>
      </c>
      <c r="M34" s="43">
        <v>50</v>
      </c>
      <c r="N34" s="43">
        <v>29</v>
      </c>
      <c r="O34" s="43">
        <v>18</v>
      </c>
      <c r="P34" s="43"/>
      <c r="Q34" s="42">
        <f t="shared" si="5"/>
        <v>546</v>
      </c>
      <c r="R34" s="43">
        <f t="shared" si="6"/>
        <v>459</v>
      </c>
      <c r="S34" s="43">
        <f t="shared" si="7"/>
        <v>38</v>
      </c>
      <c r="T34" s="43">
        <f t="shared" si="8"/>
        <v>22</v>
      </c>
      <c r="U34" s="43">
        <f t="shared" si="9"/>
        <v>16</v>
      </c>
      <c r="V34" s="43">
        <f t="shared" si="10"/>
        <v>10</v>
      </c>
      <c r="W34" s="43">
        <f t="shared" si="11"/>
        <v>1</v>
      </c>
      <c r="X34" s="43">
        <f t="shared" si="12"/>
        <v>0</v>
      </c>
      <c r="Y34" s="43">
        <f t="shared" si="13"/>
        <v>0</v>
      </c>
      <c r="Z34" s="43"/>
      <c r="AA34" s="42">
        <v>85</v>
      </c>
      <c r="AB34" s="43">
        <v>50</v>
      </c>
      <c r="AC34" s="43">
        <v>8</v>
      </c>
      <c r="AD34" s="43">
        <v>13</v>
      </c>
      <c r="AE34" s="43">
        <v>8</v>
      </c>
      <c r="AF34" s="43">
        <v>5</v>
      </c>
      <c r="AG34" s="43">
        <v>1</v>
      </c>
      <c r="AH34" s="43">
        <v>0</v>
      </c>
      <c r="AI34" s="43">
        <v>0</v>
      </c>
      <c r="AJ34" s="42">
        <v>63</v>
      </c>
      <c r="AK34" s="43">
        <v>44</v>
      </c>
      <c r="AL34" s="43">
        <v>9</v>
      </c>
      <c r="AM34" s="43">
        <v>5</v>
      </c>
      <c r="AN34" s="43">
        <v>3</v>
      </c>
      <c r="AO34" s="43">
        <v>2</v>
      </c>
      <c r="AP34" s="43">
        <v>0</v>
      </c>
      <c r="AQ34" s="43">
        <v>0</v>
      </c>
      <c r="AR34" s="43">
        <v>0</v>
      </c>
      <c r="AS34" s="42">
        <v>398</v>
      </c>
      <c r="AT34" s="43">
        <v>365</v>
      </c>
      <c r="AU34" s="43">
        <v>21</v>
      </c>
      <c r="AV34" s="43">
        <v>4</v>
      </c>
      <c r="AW34" s="43">
        <v>5</v>
      </c>
      <c r="AX34" s="43">
        <v>3</v>
      </c>
      <c r="AY34" s="43">
        <v>0</v>
      </c>
      <c r="AZ34" s="43">
        <v>0</v>
      </c>
      <c r="BA34" s="43">
        <v>0</v>
      </c>
    </row>
    <row r="35" spans="1:53" s="44" customFormat="1" x14ac:dyDescent="0.25">
      <c r="A35" s="10" t="s">
        <v>74</v>
      </c>
      <c r="B35" s="37">
        <f t="shared" si="1"/>
        <v>346</v>
      </c>
      <c r="C35" s="38">
        <f t="shared" si="2"/>
        <v>3.5884671230035261</v>
      </c>
      <c r="D35" s="39">
        <f t="shared" si="3"/>
        <v>1930</v>
      </c>
      <c r="E35" s="40">
        <f t="shared" si="4"/>
        <v>17.927461139896373</v>
      </c>
      <c r="F35" s="41"/>
      <c r="G35" s="42">
        <v>1930</v>
      </c>
      <c r="H35" s="41">
        <v>980</v>
      </c>
      <c r="I35" s="41">
        <v>302</v>
      </c>
      <c r="J35" s="41">
        <v>203</v>
      </c>
      <c r="K35" s="41">
        <v>214</v>
      </c>
      <c r="L35" s="41">
        <v>125</v>
      </c>
      <c r="M35" s="41">
        <v>57</v>
      </c>
      <c r="N35" s="41">
        <v>27</v>
      </c>
      <c r="O35" s="41">
        <v>22</v>
      </c>
      <c r="P35" s="41"/>
      <c r="Q35" s="42">
        <f t="shared" si="5"/>
        <v>346</v>
      </c>
      <c r="R35" s="43">
        <f t="shared" si="6"/>
        <v>205</v>
      </c>
      <c r="S35" s="43">
        <f t="shared" si="7"/>
        <v>50</v>
      </c>
      <c r="T35" s="43">
        <f t="shared" si="8"/>
        <v>32</v>
      </c>
      <c r="U35" s="43">
        <f t="shared" si="9"/>
        <v>31</v>
      </c>
      <c r="V35" s="43">
        <f t="shared" si="10"/>
        <v>14</v>
      </c>
      <c r="W35" s="43">
        <f t="shared" si="11"/>
        <v>9</v>
      </c>
      <c r="X35" s="43">
        <f t="shared" si="12"/>
        <v>3</v>
      </c>
      <c r="Y35" s="43">
        <f t="shared" si="13"/>
        <v>2</v>
      </c>
      <c r="Z35" s="41"/>
      <c r="AA35" s="42">
        <v>73</v>
      </c>
      <c r="AB35" s="41">
        <v>34</v>
      </c>
      <c r="AC35" s="41">
        <v>11</v>
      </c>
      <c r="AD35" s="41">
        <v>14</v>
      </c>
      <c r="AE35" s="41">
        <v>7</v>
      </c>
      <c r="AF35" s="41">
        <v>3</v>
      </c>
      <c r="AG35" s="41">
        <v>3</v>
      </c>
      <c r="AH35" s="41">
        <v>0</v>
      </c>
      <c r="AI35" s="41">
        <v>1</v>
      </c>
      <c r="AJ35" s="42">
        <v>181</v>
      </c>
      <c r="AK35" s="41">
        <v>114</v>
      </c>
      <c r="AL35" s="41">
        <v>26</v>
      </c>
      <c r="AM35" s="41">
        <v>8</v>
      </c>
      <c r="AN35" s="41">
        <v>18</v>
      </c>
      <c r="AO35" s="41">
        <v>10</v>
      </c>
      <c r="AP35" s="41">
        <v>2</v>
      </c>
      <c r="AQ35" s="41">
        <v>2</v>
      </c>
      <c r="AR35" s="41">
        <v>1</v>
      </c>
      <c r="AS35" s="42">
        <v>92</v>
      </c>
      <c r="AT35" s="41">
        <v>57</v>
      </c>
      <c r="AU35" s="41">
        <v>13</v>
      </c>
      <c r="AV35" s="41">
        <v>10</v>
      </c>
      <c r="AW35" s="41">
        <v>6</v>
      </c>
      <c r="AX35" s="41">
        <v>1</v>
      </c>
      <c r="AY35" s="41">
        <v>4</v>
      </c>
      <c r="AZ35" s="41">
        <v>1</v>
      </c>
      <c r="BA35" s="41">
        <v>0</v>
      </c>
    </row>
    <row r="36" spans="1:53" s="44" customFormat="1" x14ac:dyDescent="0.25">
      <c r="A36" s="10" t="s">
        <v>75</v>
      </c>
      <c r="B36" s="37">
        <f t="shared" si="1"/>
        <v>186</v>
      </c>
      <c r="C36" s="38">
        <f t="shared" si="2"/>
        <v>1.9290603609209707</v>
      </c>
      <c r="D36" s="39">
        <f t="shared" si="3"/>
        <v>2162</v>
      </c>
      <c r="E36" s="40">
        <f t="shared" si="4"/>
        <v>8.6031452358926916</v>
      </c>
      <c r="F36" s="41"/>
      <c r="G36" s="42">
        <v>2162</v>
      </c>
      <c r="H36" s="43">
        <v>1010</v>
      </c>
      <c r="I36" s="41">
        <v>321</v>
      </c>
      <c r="J36" s="41">
        <v>393</v>
      </c>
      <c r="K36" s="41">
        <v>256</v>
      </c>
      <c r="L36" s="41">
        <v>72</v>
      </c>
      <c r="M36" s="41">
        <v>56</v>
      </c>
      <c r="N36" s="41">
        <v>36</v>
      </c>
      <c r="O36" s="41">
        <v>18</v>
      </c>
      <c r="P36" s="41"/>
      <c r="Q36" s="42">
        <f t="shared" si="5"/>
        <v>186</v>
      </c>
      <c r="R36" s="43">
        <f t="shared" si="6"/>
        <v>86</v>
      </c>
      <c r="S36" s="43">
        <f t="shared" si="7"/>
        <v>23</v>
      </c>
      <c r="T36" s="43">
        <f t="shared" si="8"/>
        <v>42</v>
      </c>
      <c r="U36" s="43">
        <f t="shared" si="9"/>
        <v>25</v>
      </c>
      <c r="V36" s="43">
        <f t="shared" si="10"/>
        <v>5</v>
      </c>
      <c r="W36" s="43">
        <f t="shared" si="11"/>
        <v>2</v>
      </c>
      <c r="X36" s="43">
        <f t="shared" si="12"/>
        <v>1</v>
      </c>
      <c r="Y36" s="43">
        <f t="shared" si="13"/>
        <v>2</v>
      </c>
      <c r="Z36" s="41"/>
      <c r="AA36" s="42">
        <v>51</v>
      </c>
      <c r="AB36" s="43">
        <v>23</v>
      </c>
      <c r="AC36" s="41">
        <v>6</v>
      </c>
      <c r="AD36" s="41">
        <v>12</v>
      </c>
      <c r="AE36" s="41">
        <v>6</v>
      </c>
      <c r="AF36" s="41">
        <v>2</v>
      </c>
      <c r="AG36" s="41">
        <v>0</v>
      </c>
      <c r="AH36" s="41">
        <v>1</v>
      </c>
      <c r="AI36" s="41">
        <v>1</v>
      </c>
      <c r="AJ36" s="42">
        <v>59</v>
      </c>
      <c r="AK36" s="43">
        <v>27</v>
      </c>
      <c r="AL36" s="41">
        <v>7</v>
      </c>
      <c r="AM36" s="41">
        <v>16</v>
      </c>
      <c r="AN36" s="41">
        <v>8</v>
      </c>
      <c r="AO36" s="41">
        <v>1</v>
      </c>
      <c r="AP36" s="41">
        <v>0</v>
      </c>
      <c r="AQ36" s="41">
        <v>0</v>
      </c>
      <c r="AR36" s="41">
        <v>0</v>
      </c>
      <c r="AS36" s="42">
        <v>76</v>
      </c>
      <c r="AT36" s="43">
        <v>36</v>
      </c>
      <c r="AU36" s="41">
        <v>10</v>
      </c>
      <c r="AV36" s="41">
        <v>14</v>
      </c>
      <c r="AW36" s="41">
        <v>11</v>
      </c>
      <c r="AX36" s="41">
        <v>2</v>
      </c>
      <c r="AY36" s="41">
        <v>2</v>
      </c>
      <c r="AZ36" s="41">
        <v>0</v>
      </c>
      <c r="BA36" s="41">
        <v>1</v>
      </c>
    </row>
    <row r="37" spans="1:53" s="44" customFormat="1" x14ac:dyDescent="0.25">
      <c r="A37" s="10" t="s">
        <v>76</v>
      </c>
      <c r="B37" s="37">
        <f t="shared" si="1"/>
        <v>501</v>
      </c>
      <c r="C37" s="38">
        <f t="shared" si="2"/>
        <v>5.1960174237710017</v>
      </c>
      <c r="D37" s="39">
        <f t="shared" si="3"/>
        <v>3833</v>
      </c>
      <c r="E37" s="40">
        <f t="shared" si="4"/>
        <v>13.070701800156536</v>
      </c>
      <c r="F37" s="41"/>
      <c r="G37" s="42">
        <v>3833</v>
      </c>
      <c r="H37" s="43">
        <v>2779</v>
      </c>
      <c r="I37" s="41">
        <v>523</v>
      </c>
      <c r="J37" s="41">
        <v>274</v>
      </c>
      <c r="K37" s="41">
        <v>169</v>
      </c>
      <c r="L37" s="41">
        <v>56</v>
      </c>
      <c r="M37" s="41">
        <v>24</v>
      </c>
      <c r="N37" s="41">
        <v>7</v>
      </c>
      <c r="O37" s="41">
        <v>1</v>
      </c>
      <c r="P37" s="41"/>
      <c r="Q37" s="42">
        <f t="shared" si="5"/>
        <v>501</v>
      </c>
      <c r="R37" s="43">
        <f t="shared" si="6"/>
        <v>395</v>
      </c>
      <c r="S37" s="43">
        <f t="shared" si="7"/>
        <v>59</v>
      </c>
      <c r="T37" s="43">
        <f t="shared" si="8"/>
        <v>29</v>
      </c>
      <c r="U37" s="43">
        <f t="shared" si="9"/>
        <v>12</v>
      </c>
      <c r="V37" s="43">
        <f t="shared" si="10"/>
        <v>4</v>
      </c>
      <c r="W37" s="43">
        <f t="shared" si="11"/>
        <v>0</v>
      </c>
      <c r="X37" s="43">
        <f t="shared" si="12"/>
        <v>1</v>
      </c>
      <c r="Y37" s="43">
        <f t="shared" si="13"/>
        <v>1</v>
      </c>
      <c r="Z37" s="41"/>
      <c r="AA37" s="42">
        <v>139</v>
      </c>
      <c r="AB37" s="43">
        <v>112</v>
      </c>
      <c r="AC37" s="41">
        <v>16</v>
      </c>
      <c r="AD37" s="41">
        <v>6</v>
      </c>
      <c r="AE37" s="41">
        <v>1</v>
      </c>
      <c r="AF37" s="41">
        <v>3</v>
      </c>
      <c r="AG37" s="41">
        <v>0</v>
      </c>
      <c r="AH37" s="41">
        <v>0</v>
      </c>
      <c r="AI37" s="41">
        <v>1</v>
      </c>
      <c r="AJ37" s="42">
        <v>182</v>
      </c>
      <c r="AK37" s="43">
        <v>143</v>
      </c>
      <c r="AL37" s="41">
        <v>17</v>
      </c>
      <c r="AM37" s="41">
        <v>16</v>
      </c>
      <c r="AN37" s="41">
        <v>5</v>
      </c>
      <c r="AO37" s="41">
        <v>0</v>
      </c>
      <c r="AP37" s="41">
        <v>0</v>
      </c>
      <c r="AQ37" s="41">
        <v>1</v>
      </c>
      <c r="AR37" s="41">
        <v>0</v>
      </c>
      <c r="AS37" s="42">
        <v>180</v>
      </c>
      <c r="AT37" s="43">
        <v>140</v>
      </c>
      <c r="AU37" s="41">
        <v>26</v>
      </c>
      <c r="AV37" s="41">
        <v>7</v>
      </c>
      <c r="AW37" s="41">
        <v>6</v>
      </c>
      <c r="AX37" s="41">
        <v>1</v>
      </c>
      <c r="AY37" s="41">
        <v>0</v>
      </c>
      <c r="AZ37" s="41">
        <v>0</v>
      </c>
      <c r="BA37" s="41">
        <v>0</v>
      </c>
    </row>
    <row r="38" spans="1:53" s="44" customFormat="1" x14ac:dyDescent="0.25">
      <c r="A38" s="10" t="s">
        <v>77</v>
      </c>
      <c r="B38" s="37">
        <f t="shared" si="1"/>
        <v>1336</v>
      </c>
      <c r="C38" s="38">
        <f t="shared" si="2"/>
        <v>13.856046463389337</v>
      </c>
      <c r="D38" s="39">
        <f t="shared" si="3"/>
        <v>9919</v>
      </c>
      <c r="E38" s="40">
        <f t="shared" si="4"/>
        <v>13.469099707631818</v>
      </c>
      <c r="F38" s="41"/>
      <c r="G38" s="42">
        <v>9919</v>
      </c>
      <c r="H38" s="43">
        <v>6373</v>
      </c>
      <c r="I38" s="43">
        <v>1376</v>
      </c>
      <c r="J38" s="41">
        <v>907</v>
      </c>
      <c r="K38" s="41">
        <v>715</v>
      </c>
      <c r="L38" s="41">
        <v>285</v>
      </c>
      <c r="M38" s="41">
        <v>129</v>
      </c>
      <c r="N38" s="41">
        <v>100</v>
      </c>
      <c r="O38" s="41">
        <v>34</v>
      </c>
      <c r="P38" s="41"/>
      <c r="Q38" s="42">
        <f t="shared" si="5"/>
        <v>1336</v>
      </c>
      <c r="R38" s="43">
        <f t="shared" si="6"/>
        <v>934</v>
      </c>
      <c r="S38" s="43">
        <f t="shared" si="7"/>
        <v>170</v>
      </c>
      <c r="T38" s="43">
        <f t="shared" si="8"/>
        <v>109</v>
      </c>
      <c r="U38" s="43">
        <f t="shared" si="9"/>
        <v>80</v>
      </c>
      <c r="V38" s="43">
        <f t="shared" si="10"/>
        <v>20</v>
      </c>
      <c r="W38" s="43">
        <f t="shared" si="11"/>
        <v>12</v>
      </c>
      <c r="X38" s="43">
        <f t="shared" si="12"/>
        <v>7</v>
      </c>
      <c r="Y38" s="43">
        <f t="shared" si="13"/>
        <v>4</v>
      </c>
      <c r="Z38" s="41"/>
      <c r="AA38" s="42">
        <v>319</v>
      </c>
      <c r="AB38" s="43">
        <v>244</v>
      </c>
      <c r="AC38" s="43">
        <v>39</v>
      </c>
      <c r="AD38" s="41">
        <v>15</v>
      </c>
      <c r="AE38" s="41">
        <v>17</v>
      </c>
      <c r="AF38" s="41">
        <v>1</v>
      </c>
      <c r="AG38" s="41">
        <v>1</v>
      </c>
      <c r="AH38" s="41">
        <v>2</v>
      </c>
      <c r="AI38" s="41">
        <v>0</v>
      </c>
      <c r="AJ38" s="42">
        <v>585</v>
      </c>
      <c r="AK38" s="43">
        <v>398</v>
      </c>
      <c r="AL38" s="43">
        <v>71</v>
      </c>
      <c r="AM38" s="41">
        <v>64</v>
      </c>
      <c r="AN38" s="41">
        <v>33</v>
      </c>
      <c r="AO38" s="41">
        <v>8</v>
      </c>
      <c r="AP38" s="41">
        <v>4</v>
      </c>
      <c r="AQ38" s="41">
        <v>3</v>
      </c>
      <c r="AR38" s="41">
        <v>4</v>
      </c>
      <c r="AS38" s="42">
        <v>432</v>
      </c>
      <c r="AT38" s="43">
        <v>292</v>
      </c>
      <c r="AU38" s="43">
        <v>60</v>
      </c>
      <c r="AV38" s="41">
        <v>30</v>
      </c>
      <c r="AW38" s="41">
        <v>30</v>
      </c>
      <c r="AX38" s="41">
        <v>11</v>
      </c>
      <c r="AY38" s="41">
        <v>7</v>
      </c>
      <c r="AZ38" s="41">
        <v>2</v>
      </c>
      <c r="BA38" s="41">
        <v>0</v>
      </c>
    </row>
    <row r="39" spans="1:53" s="44" customFormat="1" x14ac:dyDescent="0.25">
      <c r="A39" s="10" t="s">
        <v>78</v>
      </c>
      <c r="B39" s="37">
        <f t="shared" si="1"/>
        <v>34</v>
      </c>
      <c r="C39" s="38">
        <f t="shared" si="2"/>
        <v>0.35262393694254301</v>
      </c>
      <c r="D39" s="39">
        <f t="shared" si="3"/>
        <v>508</v>
      </c>
      <c r="E39" s="40">
        <f t="shared" si="4"/>
        <v>6.6929133858267722</v>
      </c>
      <c r="F39" s="41"/>
      <c r="G39" s="45">
        <v>508</v>
      </c>
      <c r="H39" s="41">
        <v>133</v>
      </c>
      <c r="I39" s="41">
        <v>61</v>
      </c>
      <c r="J39" s="41">
        <v>56</v>
      </c>
      <c r="K39" s="41">
        <v>92</v>
      </c>
      <c r="L39" s="41">
        <v>63</v>
      </c>
      <c r="M39" s="41">
        <v>33</v>
      </c>
      <c r="N39" s="41">
        <v>37</v>
      </c>
      <c r="O39" s="41">
        <v>33</v>
      </c>
      <c r="P39" s="41"/>
      <c r="Q39" s="42">
        <f t="shared" si="5"/>
        <v>34</v>
      </c>
      <c r="R39" s="43">
        <f t="shared" si="6"/>
        <v>9</v>
      </c>
      <c r="S39" s="43">
        <f t="shared" si="7"/>
        <v>5</v>
      </c>
      <c r="T39" s="43">
        <f t="shared" si="8"/>
        <v>3</v>
      </c>
      <c r="U39" s="43">
        <f t="shared" si="9"/>
        <v>6</v>
      </c>
      <c r="V39" s="43">
        <f t="shared" si="10"/>
        <v>3</v>
      </c>
      <c r="W39" s="43">
        <f t="shared" si="11"/>
        <v>2</v>
      </c>
      <c r="X39" s="43">
        <f t="shared" si="12"/>
        <v>2</v>
      </c>
      <c r="Y39" s="43">
        <f t="shared" si="13"/>
        <v>4</v>
      </c>
      <c r="Z39" s="41"/>
      <c r="AA39" s="45">
        <v>8</v>
      </c>
      <c r="AB39" s="41">
        <v>1</v>
      </c>
      <c r="AC39" s="41">
        <v>0</v>
      </c>
      <c r="AD39" s="41">
        <v>2</v>
      </c>
      <c r="AE39" s="41">
        <v>1</v>
      </c>
      <c r="AF39" s="41">
        <v>2</v>
      </c>
      <c r="AG39" s="41">
        <v>1</v>
      </c>
      <c r="AH39" s="41">
        <v>1</v>
      </c>
      <c r="AI39" s="41">
        <v>0</v>
      </c>
      <c r="AJ39" s="45">
        <v>12</v>
      </c>
      <c r="AK39" s="41">
        <v>6</v>
      </c>
      <c r="AL39" s="41">
        <v>2</v>
      </c>
      <c r="AM39" s="41">
        <v>0</v>
      </c>
      <c r="AN39" s="41">
        <v>2</v>
      </c>
      <c r="AO39" s="41">
        <v>1</v>
      </c>
      <c r="AP39" s="41">
        <v>0</v>
      </c>
      <c r="AQ39" s="41">
        <v>0</v>
      </c>
      <c r="AR39" s="41">
        <v>1</v>
      </c>
      <c r="AS39" s="45">
        <v>14</v>
      </c>
      <c r="AT39" s="41">
        <v>2</v>
      </c>
      <c r="AU39" s="41">
        <v>3</v>
      </c>
      <c r="AV39" s="41">
        <v>1</v>
      </c>
      <c r="AW39" s="41">
        <v>3</v>
      </c>
      <c r="AX39" s="41">
        <v>0</v>
      </c>
      <c r="AY39" s="41">
        <v>1</v>
      </c>
      <c r="AZ39" s="41">
        <v>1</v>
      </c>
      <c r="BA39" s="41">
        <v>3</v>
      </c>
    </row>
    <row r="40" spans="1:53" s="44" customFormat="1" x14ac:dyDescent="0.25">
      <c r="A40" s="10" t="s">
        <v>79</v>
      </c>
      <c r="B40" s="37">
        <f t="shared" si="1"/>
        <v>370</v>
      </c>
      <c r="C40" s="38">
        <f t="shared" si="2"/>
        <v>3.8373781373159095</v>
      </c>
      <c r="D40" s="39">
        <f t="shared" si="3"/>
        <v>2767</v>
      </c>
      <c r="E40" s="40">
        <f t="shared" si="4"/>
        <v>13.371882905674015</v>
      </c>
      <c r="F40" s="41"/>
      <c r="G40" s="42">
        <v>2767</v>
      </c>
      <c r="H40" s="43">
        <v>1276</v>
      </c>
      <c r="I40" s="41">
        <v>569</v>
      </c>
      <c r="J40" s="41">
        <v>331</v>
      </c>
      <c r="K40" s="41">
        <v>276</v>
      </c>
      <c r="L40" s="41">
        <v>142</v>
      </c>
      <c r="M40" s="41">
        <v>86</v>
      </c>
      <c r="N40" s="41">
        <v>57</v>
      </c>
      <c r="O40" s="41">
        <v>30</v>
      </c>
      <c r="P40" s="41"/>
      <c r="Q40" s="42">
        <f t="shared" si="5"/>
        <v>370</v>
      </c>
      <c r="R40" s="43">
        <f t="shared" si="6"/>
        <v>190</v>
      </c>
      <c r="S40" s="43">
        <f t="shared" si="7"/>
        <v>85</v>
      </c>
      <c r="T40" s="43">
        <f t="shared" si="8"/>
        <v>35</v>
      </c>
      <c r="U40" s="43">
        <f t="shared" si="9"/>
        <v>28</v>
      </c>
      <c r="V40" s="43">
        <f t="shared" si="10"/>
        <v>15</v>
      </c>
      <c r="W40" s="43">
        <f t="shared" si="11"/>
        <v>11</v>
      </c>
      <c r="X40" s="43">
        <f t="shared" si="12"/>
        <v>5</v>
      </c>
      <c r="Y40" s="43">
        <f t="shared" si="13"/>
        <v>1</v>
      </c>
      <c r="Z40" s="41"/>
      <c r="AA40" s="42">
        <v>114</v>
      </c>
      <c r="AB40" s="43">
        <v>55</v>
      </c>
      <c r="AC40" s="41">
        <v>30</v>
      </c>
      <c r="AD40" s="41">
        <v>11</v>
      </c>
      <c r="AE40" s="41">
        <v>7</v>
      </c>
      <c r="AF40" s="41">
        <v>5</v>
      </c>
      <c r="AG40" s="41">
        <v>3</v>
      </c>
      <c r="AH40" s="41">
        <v>2</v>
      </c>
      <c r="AI40" s="41">
        <v>1</v>
      </c>
      <c r="AJ40" s="42">
        <v>110</v>
      </c>
      <c r="AK40" s="43">
        <v>53</v>
      </c>
      <c r="AL40" s="41">
        <v>27</v>
      </c>
      <c r="AM40" s="41">
        <v>12</v>
      </c>
      <c r="AN40" s="41">
        <v>9</v>
      </c>
      <c r="AO40" s="41">
        <v>5</v>
      </c>
      <c r="AP40" s="41">
        <v>4</v>
      </c>
      <c r="AQ40" s="41">
        <v>0</v>
      </c>
      <c r="AR40" s="41">
        <v>0</v>
      </c>
      <c r="AS40" s="42">
        <v>146</v>
      </c>
      <c r="AT40" s="43">
        <v>82</v>
      </c>
      <c r="AU40" s="41">
        <v>28</v>
      </c>
      <c r="AV40" s="41">
        <v>12</v>
      </c>
      <c r="AW40" s="41">
        <v>12</v>
      </c>
      <c r="AX40" s="41">
        <v>5</v>
      </c>
      <c r="AY40" s="41">
        <v>4</v>
      </c>
      <c r="AZ40" s="41">
        <v>3</v>
      </c>
      <c r="BA40" s="41">
        <v>0</v>
      </c>
    </row>
    <row r="41" spans="1:53" s="44" customFormat="1" x14ac:dyDescent="0.25">
      <c r="A41" s="10" t="s">
        <v>80</v>
      </c>
      <c r="B41" s="37">
        <f t="shared" si="1"/>
        <v>127</v>
      </c>
      <c r="C41" s="38">
        <f t="shared" si="2"/>
        <v>1.3171541174030283</v>
      </c>
      <c r="D41" s="39">
        <f t="shared" si="3"/>
        <v>829</v>
      </c>
      <c r="E41" s="40">
        <f t="shared" si="4"/>
        <v>15.319662243667068</v>
      </c>
      <c r="F41" s="41"/>
      <c r="G41" s="45">
        <v>829</v>
      </c>
      <c r="H41" s="41">
        <v>280</v>
      </c>
      <c r="I41" s="41">
        <v>152</v>
      </c>
      <c r="J41" s="41">
        <v>122</v>
      </c>
      <c r="K41" s="41">
        <v>110</v>
      </c>
      <c r="L41" s="41">
        <v>66</v>
      </c>
      <c r="M41" s="41">
        <v>51</v>
      </c>
      <c r="N41" s="41">
        <v>19</v>
      </c>
      <c r="O41" s="41">
        <v>29</v>
      </c>
      <c r="P41" s="41"/>
      <c r="Q41" s="42">
        <f t="shared" si="5"/>
        <v>127</v>
      </c>
      <c r="R41" s="43">
        <f t="shared" si="6"/>
        <v>43</v>
      </c>
      <c r="S41" s="43">
        <f t="shared" si="7"/>
        <v>24</v>
      </c>
      <c r="T41" s="43">
        <f t="shared" si="8"/>
        <v>17</v>
      </c>
      <c r="U41" s="43">
        <f t="shared" si="9"/>
        <v>20</v>
      </c>
      <c r="V41" s="43">
        <f t="shared" si="10"/>
        <v>8</v>
      </c>
      <c r="W41" s="43">
        <f t="shared" si="11"/>
        <v>10</v>
      </c>
      <c r="X41" s="43">
        <f t="shared" si="12"/>
        <v>1</v>
      </c>
      <c r="Y41" s="43">
        <f t="shared" si="13"/>
        <v>4</v>
      </c>
      <c r="Z41" s="41"/>
      <c r="AA41" s="45">
        <v>24</v>
      </c>
      <c r="AB41" s="41">
        <v>10</v>
      </c>
      <c r="AC41" s="41">
        <v>3</v>
      </c>
      <c r="AD41" s="41">
        <v>1</v>
      </c>
      <c r="AE41" s="41">
        <v>3</v>
      </c>
      <c r="AF41" s="41">
        <v>4</v>
      </c>
      <c r="AG41" s="41">
        <v>1</v>
      </c>
      <c r="AH41" s="41">
        <v>0</v>
      </c>
      <c r="AI41" s="41">
        <v>2</v>
      </c>
      <c r="AJ41" s="45">
        <v>55</v>
      </c>
      <c r="AK41" s="41">
        <v>17</v>
      </c>
      <c r="AL41" s="41">
        <v>10</v>
      </c>
      <c r="AM41" s="41">
        <v>9</v>
      </c>
      <c r="AN41" s="41">
        <v>10</v>
      </c>
      <c r="AO41" s="41">
        <v>3</v>
      </c>
      <c r="AP41" s="41">
        <v>4</v>
      </c>
      <c r="AQ41" s="41">
        <v>1</v>
      </c>
      <c r="AR41" s="41">
        <v>1</v>
      </c>
      <c r="AS41" s="45">
        <v>48</v>
      </c>
      <c r="AT41" s="41">
        <v>16</v>
      </c>
      <c r="AU41" s="41">
        <v>11</v>
      </c>
      <c r="AV41" s="41">
        <v>7</v>
      </c>
      <c r="AW41" s="41">
        <v>7</v>
      </c>
      <c r="AX41" s="41">
        <v>1</v>
      </c>
      <c r="AY41" s="41">
        <v>5</v>
      </c>
      <c r="AZ41" s="41">
        <v>0</v>
      </c>
      <c r="BA41" s="41">
        <v>1</v>
      </c>
    </row>
    <row r="42" spans="1:53" s="44" customFormat="1" x14ac:dyDescent="0.25">
      <c r="A42" s="10" t="s">
        <v>81</v>
      </c>
      <c r="B42" s="37">
        <f t="shared" si="1"/>
        <v>1344</v>
      </c>
      <c r="C42" s="38">
        <f t="shared" si="2"/>
        <v>13.939016801493468</v>
      </c>
      <c r="D42" s="39">
        <f t="shared" si="3"/>
        <v>8105</v>
      </c>
      <c r="E42" s="40">
        <f t="shared" si="4"/>
        <v>16.582356570018508</v>
      </c>
      <c r="F42" s="41"/>
      <c r="G42" s="42">
        <v>8105</v>
      </c>
      <c r="H42" s="43">
        <v>4904</v>
      </c>
      <c r="I42" s="43">
        <v>1084</v>
      </c>
      <c r="J42" s="43">
        <v>1090</v>
      </c>
      <c r="K42" s="41">
        <v>645</v>
      </c>
      <c r="L42" s="41">
        <v>180</v>
      </c>
      <c r="M42" s="41">
        <v>79</v>
      </c>
      <c r="N42" s="41">
        <v>87</v>
      </c>
      <c r="O42" s="41">
        <v>36</v>
      </c>
      <c r="P42" s="41"/>
      <c r="Q42" s="42">
        <f t="shared" si="5"/>
        <v>1344</v>
      </c>
      <c r="R42" s="43">
        <f t="shared" si="6"/>
        <v>705</v>
      </c>
      <c r="S42" s="43">
        <f t="shared" si="7"/>
        <v>215</v>
      </c>
      <c r="T42" s="43">
        <f t="shared" si="8"/>
        <v>237</v>
      </c>
      <c r="U42" s="43">
        <f t="shared" si="9"/>
        <v>117</v>
      </c>
      <c r="V42" s="43">
        <f t="shared" si="10"/>
        <v>28</v>
      </c>
      <c r="W42" s="43">
        <f t="shared" si="11"/>
        <v>19</v>
      </c>
      <c r="X42" s="43">
        <f t="shared" si="12"/>
        <v>17</v>
      </c>
      <c r="Y42" s="43">
        <f t="shared" si="13"/>
        <v>6</v>
      </c>
      <c r="Z42" s="41"/>
      <c r="AA42" s="42">
        <v>329</v>
      </c>
      <c r="AB42" s="43">
        <v>141</v>
      </c>
      <c r="AC42" s="43">
        <v>55</v>
      </c>
      <c r="AD42" s="43">
        <v>66</v>
      </c>
      <c r="AE42" s="41">
        <v>38</v>
      </c>
      <c r="AF42" s="41">
        <v>13</v>
      </c>
      <c r="AG42" s="41">
        <v>6</v>
      </c>
      <c r="AH42" s="41">
        <v>9</v>
      </c>
      <c r="AI42" s="41">
        <v>1</v>
      </c>
      <c r="AJ42" s="42">
        <v>598</v>
      </c>
      <c r="AK42" s="43">
        <v>361</v>
      </c>
      <c r="AL42" s="43">
        <v>70</v>
      </c>
      <c r="AM42" s="43">
        <v>102</v>
      </c>
      <c r="AN42" s="41">
        <v>39</v>
      </c>
      <c r="AO42" s="41">
        <v>7</v>
      </c>
      <c r="AP42" s="41">
        <v>10</v>
      </c>
      <c r="AQ42" s="41">
        <v>5</v>
      </c>
      <c r="AR42" s="41">
        <v>4</v>
      </c>
      <c r="AS42" s="42">
        <v>417</v>
      </c>
      <c r="AT42" s="43">
        <v>203</v>
      </c>
      <c r="AU42" s="43">
        <v>90</v>
      </c>
      <c r="AV42" s="43">
        <v>69</v>
      </c>
      <c r="AW42" s="41">
        <v>40</v>
      </c>
      <c r="AX42" s="41">
        <v>8</v>
      </c>
      <c r="AY42" s="41">
        <v>3</v>
      </c>
      <c r="AZ42" s="41">
        <v>3</v>
      </c>
      <c r="BA42" s="41">
        <v>1</v>
      </c>
    </row>
    <row r="43" spans="1:53" s="44" customFormat="1" x14ac:dyDescent="0.25">
      <c r="A43" s="10" t="s">
        <v>82</v>
      </c>
      <c r="B43" s="37">
        <f t="shared" si="1"/>
        <v>283</v>
      </c>
      <c r="C43" s="38">
        <f t="shared" si="2"/>
        <v>2.9350757104335203</v>
      </c>
      <c r="D43" s="39">
        <f t="shared" si="3"/>
        <v>1276</v>
      </c>
      <c r="E43" s="40">
        <f t="shared" si="4"/>
        <v>22.178683385579937</v>
      </c>
      <c r="F43" s="41"/>
      <c r="G43" s="42">
        <v>1276</v>
      </c>
      <c r="H43" s="41">
        <v>708</v>
      </c>
      <c r="I43" s="41">
        <v>197</v>
      </c>
      <c r="J43" s="41">
        <v>154</v>
      </c>
      <c r="K43" s="41">
        <v>123</v>
      </c>
      <c r="L43" s="41">
        <v>46</v>
      </c>
      <c r="M43" s="41">
        <v>27</v>
      </c>
      <c r="N43" s="41">
        <v>13</v>
      </c>
      <c r="O43" s="41">
        <v>8</v>
      </c>
      <c r="P43" s="41"/>
      <c r="Q43" s="42">
        <f t="shared" si="5"/>
        <v>283</v>
      </c>
      <c r="R43" s="43">
        <f t="shared" si="6"/>
        <v>207</v>
      </c>
      <c r="S43" s="43">
        <f t="shared" si="7"/>
        <v>28</v>
      </c>
      <c r="T43" s="43">
        <f t="shared" si="8"/>
        <v>21</v>
      </c>
      <c r="U43" s="43">
        <f t="shared" si="9"/>
        <v>17</v>
      </c>
      <c r="V43" s="43">
        <f t="shared" si="10"/>
        <v>5</v>
      </c>
      <c r="W43" s="43">
        <f t="shared" si="11"/>
        <v>2</v>
      </c>
      <c r="X43" s="43">
        <f t="shared" si="12"/>
        <v>2</v>
      </c>
      <c r="Y43" s="43">
        <f t="shared" si="13"/>
        <v>1</v>
      </c>
      <c r="Z43" s="41"/>
      <c r="AA43" s="42">
        <v>71</v>
      </c>
      <c r="AB43" s="41">
        <v>44</v>
      </c>
      <c r="AC43" s="41">
        <v>8</v>
      </c>
      <c r="AD43" s="41">
        <v>6</v>
      </c>
      <c r="AE43" s="41">
        <v>9</v>
      </c>
      <c r="AF43" s="41">
        <v>2</v>
      </c>
      <c r="AG43" s="41">
        <v>0</v>
      </c>
      <c r="AH43" s="41">
        <v>2</v>
      </c>
      <c r="AI43" s="41">
        <v>0</v>
      </c>
      <c r="AJ43" s="42">
        <v>138</v>
      </c>
      <c r="AK43" s="41">
        <v>113</v>
      </c>
      <c r="AL43" s="41">
        <v>10</v>
      </c>
      <c r="AM43" s="41">
        <v>7</v>
      </c>
      <c r="AN43" s="41">
        <v>5</v>
      </c>
      <c r="AO43" s="41">
        <v>2</v>
      </c>
      <c r="AP43" s="41">
        <v>1</v>
      </c>
      <c r="AQ43" s="41">
        <v>0</v>
      </c>
      <c r="AR43" s="41">
        <v>0</v>
      </c>
      <c r="AS43" s="42">
        <v>74</v>
      </c>
      <c r="AT43" s="41">
        <v>50</v>
      </c>
      <c r="AU43" s="41">
        <v>10</v>
      </c>
      <c r="AV43" s="41">
        <v>8</v>
      </c>
      <c r="AW43" s="41">
        <v>3</v>
      </c>
      <c r="AX43" s="41">
        <v>1</v>
      </c>
      <c r="AY43" s="41">
        <v>1</v>
      </c>
      <c r="AZ43" s="41">
        <v>0</v>
      </c>
      <c r="BA43" s="41">
        <v>1</v>
      </c>
    </row>
    <row r="44" spans="1:53" s="44" customFormat="1" x14ac:dyDescent="0.25">
      <c r="A44" s="10" t="s">
        <v>83</v>
      </c>
      <c r="B44" s="37">
        <f t="shared" si="1"/>
        <v>913</v>
      </c>
      <c r="C44" s="38">
        <f t="shared" si="2"/>
        <v>9.4689898361335825</v>
      </c>
      <c r="D44" s="39">
        <f t="shared" si="3"/>
        <v>5298</v>
      </c>
      <c r="E44" s="40">
        <f t="shared" si="4"/>
        <v>17.232918082295207</v>
      </c>
      <c r="F44" s="41"/>
      <c r="G44" s="42">
        <v>5298</v>
      </c>
      <c r="H44" s="43">
        <v>1199</v>
      </c>
      <c r="I44" s="43">
        <v>1363</v>
      </c>
      <c r="J44" s="43">
        <v>1248</v>
      </c>
      <c r="K44" s="43">
        <v>1125</v>
      </c>
      <c r="L44" s="41">
        <v>283</v>
      </c>
      <c r="M44" s="41">
        <v>60</v>
      </c>
      <c r="N44" s="41">
        <v>13</v>
      </c>
      <c r="O44" s="41">
        <v>7</v>
      </c>
      <c r="P44" s="41"/>
      <c r="Q44" s="42">
        <f t="shared" si="5"/>
        <v>913</v>
      </c>
      <c r="R44" s="43">
        <f t="shared" si="6"/>
        <v>260</v>
      </c>
      <c r="S44" s="43">
        <f t="shared" si="7"/>
        <v>263</v>
      </c>
      <c r="T44" s="43">
        <f t="shared" si="8"/>
        <v>215</v>
      </c>
      <c r="U44" s="43">
        <f t="shared" si="9"/>
        <v>135</v>
      </c>
      <c r="V44" s="43">
        <f t="shared" si="10"/>
        <v>38</v>
      </c>
      <c r="W44" s="43">
        <f t="shared" si="11"/>
        <v>2</v>
      </c>
      <c r="X44" s="43">
        <f t="shared" si="12"/>
        <v>0</v>
      </c>
      <c r="Y44" s="43">
        <f t="shared" si="13"/>
        <v>0</v>
      </c>
      <c r="Z44" s="41"/>
      <c r="AA44" s="42">
        <v>240</v>
      </c>
      <c r="AB44" s="43">
        <v>65</v>
      </c>
      <c r="AC44" s="43">
        <v>66</v>
      </c>
      <c r="AD44" s="43">
        <v>60</v>
      </c>
      <c r="AE44" s="43">
        <v>35</v>
      </c>
      <c r="AF44" s="41">
        <v>12</v>
      </c>
      <c r="AG44" s="41">
        <v>2</v>
      </c>
      <c r="AH44" s="41">
        <v>0</v>
      </c>
      <c r="AI44" s="41">
        <v>0</v>
      </c>
      <c r="AJ44" s="42">
        <v>369</v>
      </c>
      <c r="AK44" s="43">
        <v>98</v>
      </c>
      <c r="AL44" s="43">
        <v>100</v>
      </c>
      <c r="AM44" s="43">
        <v>94</v>
      </c>
      <c r="AN44" s="43">
        <v>65</v>
      </c>
      <c r="AO44" s="41">
        <v>12</v>
      </c>
      <c r="AP44" s="41">
        <v>0</v>
      </c>
      <c r="AQ44" s="41">
        <v>0</v>
      </c>
      <c r="AR44" s="41">
        <v>0</v>
      </c>
      <c r="AS44" s="42">
        <v>304</v>
      </c>
      <c r="AT44" s="43">
        <v>97</v>
      </c>
      <c r="AU44" s="43">
        <v>97</v>
      </c>
      <c r="AV44" s="43">
        <v>61</v>
      </c>
      <c r="AW44" s="43">
        <v>35</v>
      </c>
      <c r="AX44" s="41">
        <v>14</v>
      </c>
      <c r="AY44" s="41">
        <v>0</v>
      </c>
      <c r="AZ44" s="41">
        <v>0</v>
      </c>
      <c r="BA44" s="41">
        <v>0</v>
      </c>
    </row>
    <row r="45" spans="1:53" s="44" customFormat="1" x14ac:dyDescent="0.25">
      <c r="A45" s="10" t="s">
        <v>84</v>
      </c>
      <c r="B45" s="37">
        <f t="shared" si="1"/>
        <v>1015</v>
      </c>
      <c r="C45" s="38">
        <f t="shared" si="2"/>
        <v>10.52686164696121</v>
      </c>
      <c r="D45" s="39">
        <f t="shared" si="3"/>
        <v>6068</v>
      </c>
      <c r="E45" s="40">
        <f t="shared" si="4"/>
        <v>16.72709294660514</v>
      </c>
      <c r="F45" s="41"/>
      <c r="G45" s="42">
        <v>6068</v>
      </c>
      <c r="H45" s="43">
        <v>3459</v>
      </c>
      <c r="I45" s="43">
        <v>1246</v>
      </c>
      <c r="J45" s="41">
        <v>760</v>
      </c>
      <c r="K45" s="41">
        <v>405</v>
      </c>
      <c r="L45" s="41">
        <v>126</v>
      </c>
      <c r="M45" s="41">
        <v>51</v>
      </c>
      <c r="N45" s="41">
        <v>20</v>
      </c>
      <c r="O45" s="41">
        <v>1</v>
      </c>
      <c r="P45" s="41"/>
      <c r="Q45" s="42">
        <f t="shared" si="5"/>
        <v>1015</v>
      </c>
      <c r="R45" s="43">
        <f t="shared" si="6"/>
        <v>542</v>
      </c>
      <c r="S45" s="43">
        <f t="shared" si="7"/>
        <v>233</v>
      </c>
      <c r="T45" s="43">
        <f t="shared" si="8"/>
        <v>132</v>
      </c>
      <c r="U45" s="43">
        <f t="shared" si="9"/>
        <v>62</v>
      </c>
      <c r="V45" s="43">
        <f t="shared" si="10"/>
        <v>27</v>
      </c>
      <c r="W45" s="43">
        <f t="shared" si="11"/>
        <v>14</v>
      </c>
      <c r="X45" s="43">
        <f t="shared" si="12"/>
        <v>5</v>
      </c>
      <c r="Y45" s="43">
        <f t="shared" si="13"/>
        <v>0</v>
      </c>
      <c r="Z45" s="41"/>
      <c r="AA45" s="42">
        <v>311</v>
      </c>
      <c r="AB45" s="43">
        <v>162</v>
      </c>
      <c r="AC45" s="43">
        <v>68</v>
      </c>
      <c r="AD45" s="41">
        <v>45</v>
      </c>
      <c r="AE45" s="41">
        <v>20</v>
      </c>
      <c r="AF45" s="41">
        <v>10</v>
      </c>
      <c r="AG45" s="41">
        <v>4</v>
      </c>
      <c r="AH45" s="41">
        <v>2</v>
      </c>
      <c r="AI45" s="41">
        <v>0</v>
      </c>
      <c r="AJ45" s="42">
        <v>335</v>
      </c>
      <c r="AK45" s="43">
        <v>177</v>
      </c>
      <c r="AL45" s="43">
        <v>82</v>
      </c>
      <c r="AM45" s="41">
        <v>43</v>
      </c>
      <c r="AN45" s="41">
        <v>17</v>
      </c>
      <c r="AO45" s="41">
        <v>11</v>
      </c>
      <c r="AP45" s="41">
        <v>4</v>
      </c>
      <c r="AQ45" s="41">
        <v>1</v>
      </c>
      <c r="AR45" s="41">
        <v>0</v>
      </c>
      <c r="AS45" s="42">
        <v>369</v>
      </c>
      <c r="AT45" s="43">
        <v>203</v>
      </c>
      <c r="AU45" s="43">
        <v>83</v>
      </c>
      <c r="AV45" s="41">
        <v>44</v>
      </c>
      <c r="AW45" s="41">
        <v>25</v>
      </c>
      <c r="AX45" s="41">
        <v>6</v>
      </c>
      <c r="AY45" s="41">
        <v>6</v>
      </c>
      <c r="AZ45" s="41">
        <v>2</v>
      </c>
      <c r="BA45" s="41">
        <v>0</v>
      </c>
    </row>
    <row r="46" spans="1:53" s="44" customFormat="1" x14ac:dyDescent="0.25">
      <c r="A46" s="10" t="s">
        <v>85</v>
      </c>
      <c r="B46" s="37">
        <f t="shared" si="1"/>
        <v>19</v>
      </c>
      <c r="C46" s="38">
        <f t="shared" si="2"/>
        <v>0.19705455299730348</v>
      </c>
      <c r="D46" s="39">
        <f t="shared" si="3"/>
        <v>142</v>
      </c>
      <c r="E46" s="40">
        <f t="shared" si="4"/>
        <v>13.380281690140844</v>
      </c>
      <c r="F46" s="41"/>
      <c r="G46" s="45">
        <v>142</v>
      </c>
      <c r="H46" s="41">
        <v>29</v>
      </c>
      <c r="I46" s="41">
        <v>6</v>
      </c>
      <c r="J46" s="41">
        <v>12</v>
      </c>
      <c r="K46" s="41">
        <v>18</v>
      </c>
      <c r="L46" s="41">
        <v>12</v>
      </c>
      <c r="M46" s="41">
        <v>14</v>
      </c>
      <c r="N46" s="41">
        <v>20</v>
      </c>
      <c r="O46" s="41">
        <v>31</v>
      </c>
      <c r="P46" s="41"/>
      <c r="Q46" s="42">
        <f t="shared" si="5"/>
        <v>19</v>
      </c>
      <c r="R46" s="43">
        <f t="shared" si="6"/>
        <v>3</v>
      </c>
      <c r="S46" s="43">
        <f t="shared" si="7"/>
        <v>2</v>
      </c>
      <c r="T46" s="43">
        <f t="shared" si="8"/>
        <v>1</v>
      </c>
      <c r="U46" s="43">
        <f t="shared" si="9"/>
        <v>4</v>
      </c>
      <c r="V46" s="43">
        <f t="shared" si="10"/>
        <v>3</v>
      </c>
      <c r="W46" s="43">
        <f t="shared" si="11"/>
        <v>0</v>
      </c>
      <c r="X46" s="43">
        <f t="shared" si="12"/>
        <v>1</v>
      </c>
      <c r="Y46" s="43">
        <f t="shared" si="13"/>
        <v>5</v>
      </c>
      <c r="Z46" s="41"/>
      <c r="AA46" s="45">
        <v>5</v>
      </c>
      <c r="AB46" s="41">
        <v>1</v>
      </c>
      <c r="AC46" s="41">
        <v>1</v>
      </c>
      <c r="AD46" s="41">
        <v>1</v>
      </c>
      <c r="AE46" s="41">
        <v>1</v>
      </c>
      <c r="AF46" s="41">
        <v>0</v>
      </c>
      <c r="AG46" s="41">
        <v>0</v>
      </c>
      <c r="AH46" s="41">
        <v>0</v>
      </c>
      <c r="AI46" s="41">
        <v>1</v>
      </c>
      <c r="AJ46" s="45">
        <v>8</v>
      </c>
      <c r="AK46" s="41">
        <v>2</v>
      </c>
      <c r="AL46" s="41">
        <v>0</v>
      </c>
      <c r="AM46" s="41">
        <v>0</v>
      </c>
      <c r="AN46" s="41">
        <v>2</v>
      </c>
      <c r="AO46" s="41">
        <v>0</v>
      </c>
      <c r="AP46" s="41">
        <v>0</v>
      </c>
      <c r="AQ46" s="41">
        <v>1</v>
      </c>
      <c r="AR46" s="41">
        <v>3</v>
      </c>
      <c r="AS46" s="45">
        <v>6</v>
      </c>
      <c r="AT46" s="41">
        <v>0</v>
      </c>
      <c r="AU46" s="41">
        <v>1</v>
      </c>
      <c r="AV46" s="41">
        <v>0</v>
      </c>
      <c r="AW46" s="41">
        <v>1</v>
      </c>
      <c r="AX46" s="41">
        <v>3</v>
      </c>
      <c r="AY46" s="41">
        <v>0</v>
      </c>
      <c r="AZ46" s="41">
        <v>0</v>
      </c>
      <c r="BA46" s="41">
        <v>1</v>
      </c>
    </row>
    <row r="47" spans="1:53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</row>
    <row r="48" spans="1:53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</row>
    <row r="49" spans="1:6" x14ac:dyDescent="0.25">
      <c r="A49" s="15" t="s">
        <v>96</v>
      </c>
      <c r="C49" s="19"/>
      <c r="E49" s="20"/>
      <c r="F49" s="15"/>
    </row>
  </sheetData>
  <mergeCells count="6">
    <mergeCell ref="AJ3:AR3"/>
    <mergeCell ref="AS3:BA3"/>
    <mergeCell ref="Q3:Y3"/>
    <mergeCell ref="B3:E3"/>
    <mergeCell ref="G3:O3"/>
    <mergeCell ref="AA3:A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29A9-5E6F-42BB-9740-49391E12423B}">
  <dimension ref="A1:BS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style="22" customWidth="1"/>
    <col min="63" max="63" width="15.140625" style="22" customWidth="1"/>
  </cols>
  <sheetData>
    <row r="1" spans="1:71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</row>
    <row r="3" spans="1:71" ht="15.75" x14ac:dyDescent="0.25">
      <c r="A3" s="7"/>
      <c r="B3" s="46"/>
      <c r="C3" s="46"/>
      <c r="D3" s="46"/>
      <c r="E3" s="46"/>
      <c r="F3" s="7"/>
      <c r="G3" s="46" t="s">
        <v>0</v>
      </c>
      <c r="H3" s="46"/>
      <c r="I3" s="46"/>
      <c r="J3" s="46"/>
      <c r="K3" s="46"/>
      <c r="L3" s="46"/>
      <c r="M3" s="46"/>
      <c r="N3" s="46"/>
      <c r="O3" s="46"/>
      <c r="P3" s="8"/>
      <c r="Q3" s="46" t="s">
        <v>89</v>
      </c>
      <c r="R3" s="46"/>
      <c r="S3" s="46"/>
      <c r="T3" s="46"/>
      <c r="U3" s="46"/>
      <c r="V3" s="46"/>
      <c r="W3" s="46"/>
      <c r="X3" s="46"/>
      <c r="Y3" s="46"/>
      <c r="Z3" s="8"/>
      <c r="AA3" s="46" t="s">
        <v>3</v>
      </c>
      <c r="AB3" s="46"/>
      <c r="AC3" s="46"/>
      <c r="AD3" s="46"/>
      <c r="AE3" s="46"/>
      <c r="AF3" s="46"/>
      <c r="AG3" s="46"/>
      <c r="AH3" s="46"/>
      <c r="AI3" s="46"/>
      <c r="AJ3" s="46" t="s">
        <v>9</v>
      </c>
      <c r="AK3" s="46"/>
      <c r="AL3" s="46"/>
      <c r="AM3" s="46"/>
      <c r="AN3" s="46"/>
      <c r="AO3" s="46"/>
      <c r="AP3" s="46"/>
      <c r="AQ3" s="46"/>
      <c r="AR3" s="46"/>
      <c r="AS3" s="46" t="s">
        <v>11</v>
      </c>
      <c r="AT3" s="46"/>
      <c r="AU3" s="46"/>
      <c r="AV3" s="46"/>
      <c r="AW3" s="46"/>
      <c r="AX3" s="46"/>
      <c r="AY3" s="46"/>
      <c r="AZ3" s="46"/>
      <c r="BA3" s="46"/>
      <c r="BB3" s="46" t="s">
        <v>18</v>
      </c>
      <c r="BC3" s="46"/>
      <c r="BD3" s="46"/>
      <c r="BE3" s="46"/>
      <c r="BF3" s="46"/>
      <c r="BG3" s="46"/>
      <c r="BH3" s="46"/>
      <c r="BI3" s="46"/>
      <c r="BJ3" s="46"/>
      <c r="BK3" s="46" t="s">
        <v>33</v>
      </c>
      <c r="BL3" s="46"/>
      <c r="BM3" s="46"/>
      <c r="BN3" s="46"/>
      <c r="BO3" s="46"/>
      <c r="BP3" s="46"/>
      <c r="BQ3" s="46"/>
      <c r="BR3" s="46"/>
      <c r="BS3" s="46"/>
    </row>
    <row r="4" spans="1:71" s="30" customFormat="1" ht="105" customHeight="1" x14ac:dyDescent="0.25">
      <c r="A4" s="26" t="s">
        <v>34</v>
      </c>
      <c r="B4" s="32" t="str">
        <f>Q3</f>
        <v>CENTRE-VILLE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</row>
    <row r="5" spans="1:71" s="44" customFormat="1" x14ac:dyDescent="0.25">
      <c r="A5" s="9" t="s">
        <v>44</v>
      </c>
      <c r="B5" s="37">
        <f>Q5</f>
        <v>20710</v>
      </c>
      <c r="C5" s="38">
        <f>B5/B$5*100</f>
        <v>100</v>
      </c>
      <c r="D5" s="39">
        <f>G5</f>
        <v>64649</v>
      </c>
      <c r="E5" s="40">
        <f>B5/D5*100</f>
        <v>32.034524895976737</v>
      </c>
      <c r="F5" s="41"/>
      <c r="G5" s="42">
        <v>64649</v>
      </c>
      <c r="H5" s="43">
        <v>33385</v>
      </c>
      <c r="I5" s="43">
        <v>11476</v>
      </c>
      <c r="J5" s="43">
        <v>8741</v>
      </c>
      <c r="K5" s="43">
        <v>6500</v>
      </c>
      <c r="L5" s="43">
        <v>2490</v>
      </c>
      <c r="M5" s="43">
        <v>1129</v>
      </c>
      <c r="N5" s="41">
        <v>605</v>
      </c>
      <c r="O5" s="41">
        <v>323</v>
      </c>
      <c r="P5" s="41"/>
      <c r="Q5" s="42">
        <f>AA5+AJ5+AS5+BB5+BK5</f>
        <v>20710</v>
      </c>
      <c r="R5" s="43">
        <f t="shared" ref="R5:Y5" si="0">AB5+AK5+AT5+BC5+BL5</f>
        <v>10102</v>
      </c>
      <c r="S5" s="43">
        <f t="shared" si="0"/>
        <v>3633</v>
      </c>
      <c r="T5" s="43">
        <f t="shared" si="0"/>
        <v>2872</v>
      </c>
      <c r="U5" s="43">
        <f t="shared" si="0"/>
        <v>2343</v>
      </c>
      <c r="V5" s="43">
        <f t="shared" si="0"/>
        <v>918</v>
      </c>
      <c r="W5" s="43">
        <f t="shared" si="0"/>
        <v>424</v>
      </c>
      <c r="X5" s="43">
        <f t="shared" si="0"/>
        <v>264</v>
      </c>
      <c r="Y5" s="43">
        <f t="shared" si="0"/>
        <v>154</v>
      </c>
      <c r="Z5" s="41"/>
      <c r="AA5" s="42">
        <v>4126</v>
      </c>
      <c r="AB5" s="43">
        <v>2438</v>
      </c>
      <c r="AC5" s="43">
        <v>679</v>
      </c>
      <c r="AD5" s="43">
        <v>453</v>
      </c>
      <c r="AE5" s="43">
        <v>332</v>
      </c>
      <c r="AF5" s="43">
        <v>131</v>
      </c>
      <c r="AG5" s="43">
        <v>45</v>
      </c>
      <c r="AH5" s="41">
        <v>23</v>
      </c>
      <c r="AI5" s="41">
        <v>25</v>
      </c>
      <c r="AJ5" s="42">
        <v>1000</v>
      </c>
      <c r="AK5" s="43">
        <v>718</v>
      </c>
      <c r="AL5" s="43">
        <v>130</v>
      </c>
      <c r="AM5" s="43">
        <v>67</v>
      </c>
      <c r="AN5" s="43">
        <v>56</v>
      </c>
      <c r="AO5" s="43">
        <v>17</v>
      </c>
      <c r="AP5" s="43">
        <v>10</v>
      </c>
      <c r="AQ5" s="41">
        <v>2</v>
      </c>
      <c r="AR5" s="41">
        <v>0</v>
      </c>
      <c r="AS5" s="42">
        <v>4363</v>
      </c>
      <c r="AT5" s="43">
        <v>2143</v>
      </c>
      <c r="AU5" s="43">
        <v>829</v>
      </c>
      <c r="AV5" s="43">
        <v>673</v>
      </c>
      <c r="AW5" s="43">
        <v>476</v>
      </c>
      <c r="AX5" s="43">
        <v>159</v>
      </c>
      <c r="AY5" s="43">
        <v>50</v>
      </c>
      <c r="AZ5" s="41">
        <v>20</v>
      </c>
      <c r="BA5" s="41">
        <v>13</v>
      </c>
      <c r="BB5" s="42">
        <v>9591</v>
      </c>
      <c r="BC5" s="43">
        <v>3792</v>
      </c>
      <c r="BD5" s="43">
        <v>1721</v>
      </c>
      <c r="BE5" s="43">
        <v>1504</v>
      </c>
      <c r="BF5" s="43">
        <v>1383</v>
      </c>
      <c r="BG5" s="43">
        <v>564</v>
      </c>
      <c r="BH5" s="43">
        <v>302</v>
      </c>
      <c r="BI5" s="41">
        <v>211</v>
      </c>
      <c r="BJ5" s="41">
        <v>114</v>
      </c>
      <c r="BK5" s="42">
        <v>1630</v>
      </c>
      <c r="BL5" s="43">
        <v>1011</v>
      </c>
      <c r="BM5" s="43">
        <v>274</v>
      </c>
      <c r="BN5" s="43">
        <v>175</v>
      </c>
      <c r="BO5" s="43">
        <v>96</v>
      </c>
      <c r="BP5" s="43">
        <v>47</v>
      </c>
      <c r="BQ5" s="43">
        <v>17</v>
      </c>
      <c r="BR5" s="41">
        <v>8</v>
      </c>
      <c r="BS5" s="41">
        <v>2</v>
      </c>
    </row>
    <row r="6" spans="1:71" s="44" customFormat="1" x14ac:dyDescent="0.25">
      <c r="A6" s="10" t="s">
        <v>45</v>
      </c>
      <c r="B6" s="37">
        <f t="shared" ref="B6:B46" si="1">Q6</f>
        <v>38</v>
      </c>
      <c r="C6" s="38">
        <f t="shared" ref="C6:C46" si="2">B6/B$5*100</f>
        <v>0.1834862385321101</v>
      </c>
      <c r="D6" s="39">
        <f t="shared" ref="D6:D46" si="3">G6</f>
        <v>148</v>
      </c>
      <c r="E6" s="40">
        <f t="shared" ref="E6:E46" si="4">B6/D6*100</f>
        <v>25.675675675675674</v>
      </c>
      <c r="F6" s="41"/>
      <c r="G6" s="45">
        <v>148</v>
      </c>
      <c r="H6" s="41">
        <v>80</v>
      </c>
      <c r="I6" s="41">
        <v>33</v>
      </c>
      <c r="J6" s="41">
        <v>22</v>
      </c>
      <c r="K6" s="41">
        <v>9</v>
      </c>
      <c r="L6" s="41">
        <v>2</v>
      </c>
      <c r="M6" s="41">
        <v>1</v>
      </c>
      <c r="N6" s="41">
        <v>0</v>
      </c>
      <c r="O6" s="41">
        <v>1</v>
      </c>
      <c r="P6" s="41"/>
      <c r="Q6" s="42">
        <f t="shared" ref="Q6:Q46" si="5">AA6+AJ6+AS6+BB6+BK6</f>
        <v>38</v>
      </c>
      <c r="R6" s="43">
        <f t="shared" ref="R6:R46" si="6">AB6+AK6+AT6+BC6+BL6</f>
        <v>24</v>
      </c>
      <c r="S6" s="43">
        <f t="shared" ref="S6:S46" si="7">AC6+AL6+AU6+BD6+BM6</f>
        <v>7</v>
      </c>
      <c r="T6" s="43">
        <f t="shared" ref="T6:T46" si="8">AD6+AM6+AV6+BE6+BN6</f>
        <v>7</v>
      </c>
      <c r="U6" s="43">
        <f t="shared" ref="U6:U46" si="9">AE6+AN6+AW6+BF6+BO6</f>
        <v>0</v>
      </c>
      <c r="V6" s="43">
        <f t="shared" ref="V6:V46" si="10">AF6+AO6+AX6+BG6+BP6</f>
        <v>0</v>
      </c>
      <c r="W6" s="43">
        <f t="shared" ref="W6:W46" si="11">AG6+AP6+AY6+BH6+BQ6</f>
        <v>0</v>
      </c>
      <c r="X6" s="43">
        <f t="shared" ref="X6:X46" si="12">AH6+AQ6+AZ6+BI6+BR6</f>
        <v>0</v>
      </c>
      <c r="Y6" s="43">
        <f t="shared" ref="Y6:Y46" si="13">AI6+AR6+BA6+BJ6+BS6</f>
        <v>0</v>
      </c>
      <c r="Z6" s="41"/>
      <c r="AA6" s="45">
        <v>6</v>
      </c>
      <c r="AB6" s="41">
        <v>5</v>
      </c>
      <c r="AC6" s="41">
        <v>0</v>
      </c>
      <c r="AD6" s="41">
        <v>1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5">
        <v>2</v>
      </c>
      <c r="AK6" s="41">
        <v>1</v>
      </c>
      <c r="AL6" s="41">
        <v>0</v>
      </c>
      <c r="AM6" s="41">
        <v>1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7</v>
      </c>
      <c r="AT6" s="41">
        <v>5</v>
      </c>
      <c r="AU6" s="41">
        <v>1</v>
      </c>
      <c r="AV6" s="41">
        <v>1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  <c r="BB6" s="45">
        <v>12</v>
      </c>
      <c r="BC6" s="41">
        <v>6</v>
      </c>
      <c r="BD6" s="41">
        <v>4</v>
      </c>
      <c r="BE6" s="41">
        <v>2</v>
      </c>
      <c r="BF6" s="41">
        <v>0</v>
      </c>
      <c r="BG6" s="41">
        <v>0</v>
      </c>
      <c r="BH6" s="41">
        <v>0</v>
      </c>
      <c r="BI6" s="41">
        <v>0</v>
      </c>
      <c r="BJ6" s="41">
        <v>0</v>
      </c>
      <c r="BK6" s="45">
        <v>11</v>
      </c>
      <c r="BL6" s="41">
        <v>7</v>
      </c>
      <c r="BM6" s="41">
        <v>2</v>
      </c>
      <c r="BN6" s="41">
        <v>2</v>
      </c>
      <c r="BO6" s="41">
        <v>0</v>
      </c>
      <c r="BP6" s="41">
        <v>0</v>
      </c>
      <c r="BQ6" s="41">
        <v>0</v>
      </c>
      <c r="BR6" s="41">
        <v>0</v>
      </c>
      <c r="BS6" s="41">
        <v>0</v>
      </c>
    </row>
    <row r="7" spans="1:71" s="44" customFormat="1" x14ac:dyDescent="0.25">
      <c r="A7" s="10" t="s">
        <v>46</v>
      </c>
      <c r="B7" s="37">
        <f t="shared" si="1"/>
        <v>29</v>
      </c>
      <c r="C7" s="38">
        <f t="shared" si="2"/>
        <v>0.14002897151134719</v>
      </c>
      <c r="D7" s="39">
        <f t="shared" si="3"/>
        <v>37</v>
      </c>
      <c r="E7" s="40">
        <f t="shared" si="4"/>
        <v>78.378378378378372</v>
      </c>
      <c r="F7" s="41"/>
      <c r="G7" s="45">
        <v>37</v>
      </c>
      <c r="H7" s="41">
        <v>13</v>
      </c>
      <c r="I7" s="41">
        <v>7</v>
      </c>
      <c r="J7" s="41">
        <v>7</v>
      </c>
      <c r="K7" s="41">
        <v>7</v>
      </c>
      <c r="L7" s="41">
        <v>2</v>
      </c>
      <c r="M7" s="41">
        <v>0</v>
      </c>
      <c r="N7" s="41">
        <v>0</v>
      </c>
      <c r="O7" s="41">
        <v>1</v>
      </c>
      <c r="P7" s="41"/>
      <c r="Q7" s="42">
        <f t="shared" si="5"/>
        <v>29</v>
      </c>
      <c r="R7" s="43">
        <f t="shared" si="6"/>
        <v>10</v>
      </c>
      <c r="S7" s="43">
        <f t="shared" si="7"/>
        <v>6</v>
      </c>
      <c r="T7" s="43">
        <f t="shared" si="8"/>
        <v>6</v>
      </c>
      <c r="U7" s="43">
        <f t="shared" si="9"/>
        <v>5</v>
      </c>
      <c r="V7" s="43">
        <f t="shared" si="10"/>
        <v>1</v>
      </c>
      <c r="W7" s="43">
        <f t="shared" si="11"/>
        <v>0</v>
      </c>
      <c r="X7" s="43">
        <f t="shared" si="12"/>
        <v>0</v>
      </c>
      <c r="Y7" s="43">
        <f t="shared" si="13"/>
        <v>1</v>
      </c>
      <c r="Z7" s="41"/>
      <c r="AA7" s="45">
        <v>2</v>
      </c>
      <c r="AB7" s="41">
        <v>2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0</v>
      </c>
      <c r="AK7" s="41">
        <v>0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25</v>
      </c>
      <c r="BC7" s="41">
        <v>7</v>
      </c>
      <c r="BD7" s="41">
        <v>5</v>
      </c>
      <c r="BE7" s="41">
        <v>6</v>
      </c>
      <c r="BF7" s="41">
        <v>5</v>
      </c>
      <c r="BG7" s="41">
        <v>1</v>
      </c>
      <c r="BH7" s="41">
        <v>0</v>
      </c>
      <c r="BI7" s="41">
        <v>0</v>
      </c>
      <c r="BJ7" s="41">
        <v>1</v>
      </c>
      <c r="BK7" s="45">
        <v>2</v>
      </c>
      <c r="BL7" s="41">
        <v>1</v>
      </c>
      <c r="BM7" s="41">
        <v>1</v>
      </c>
      <c r="BN7" s="41">
        <v>0</v>
      </c>
      <c r="BO7" s="41">
        <v>0</v>
      </c>
      <c r="BP7" s="41">
        <v>0</v>
      </c>
      <c r="BQ7" s="41">
        <v>0</v>
      </c>
      <c r="BR7" s="41">
        <v>0</v>
      </c>
      <c r="BS7" s="41">
        <v>0</v>
      </c>
    </row>
    <row r="8" spans="1:71" s="44" customFormat="1" x14ac:dyDescent="0.25">
      <c r="A8" s="10" t="s">
        <v>47</v>
      </c>
      <c r="B8" s="37">
        <f t="shared" si="1"/>
        <v>18</v>
      </c>
      <c r="C8" s="38">
        <f t="shared" si="2"/>
        <v>8.691453404152584E-2</v>
      </c>
      <c r="D8" s="39">
        <f t="shared" si="3"/>
        <v>33</v>
      </c>
      <c r="E8" s="40">
        <f t="shared" si="4"/>
        <v>54.54545454545454</v>
      </c>
      <c r="F8" s="41"/>
      <c r="G8" s="45">
        <v>33</v>
      </c>
      <c r="H8" s="41">
        <v>6</v>
      </c>
      <c r="I8" s="41">
        <v>5</v>
      </c>
      <c r="J8" s="41">
        <v>5</v>
      </c>
      <c r="K8" s="41">
        <v>4</v>
      </c>
      <c r="L8" s="41">
        <v>4</v>
      </c>
      <c r="M8" s="41">
        <v>3</v>
      </c>
      <c r="N8" s="41">
        <v>1</v>
      </c>
      <c r="O8" s="41">
        <v>5</v>
      </c>
      <c r="P8" s="41"/>
      <c r="Q8" s="42">
        <f t="shared" si="5"/>
        <v>18</v>
      </c>
      <c r="R8" s="43">
        <f t="shared" si="6"/>
        <v>3</v>
      </c>
      <c r="S8" s="43">
        <f t="shared" si="7"/>
        <v>1</v>
      </c>
      <c r="T8" s="43">
        <f t="shared" si="8"/>
        <v>3</v>
      </c>
      <c r="U8" s="43">
        <f t="shared" si="9"/>
        <v>3</v>
      </c>
      <c r="V8" s="43">
        <f t="shared" si="10"/>
        <v>1</v>
      </c>
      <c r="W8" s="43">
        <f t="shared" si="11"/>
        <v>2</v>
      </c>
      <c r="X8" s="43">
        <f t="shared" si="12"/>
        <v>1</v>
      </c>
      <c r="Y8" s="43">
        <f t="shared" si="13"/>
        <v>4</v>
      </c>
      <c r="Z8" s="41"/>
      <c r="AA8" s="45">
        <v>2</v>
      </c>
      <c r="AB8" s="41">
        <v>1</v>
      </c>
      <c r="AC8" s="41">
        <v>0</v>
      </c>
      <c r="AD8" s="41">
        <v>0</v>
      </c>
      <c r="AE8" s="41">
        <v>0</v>
      </c>
      <c r="AF8" s="41">
        <v>0</v>
      </c>
      <c r="AG8" s="41">
        <v>1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2</v>
      </c>
      <c r="AT8" s="41">
        <v>0</v>
      </c>
      <c r="AU8" s="41">
        <v>0</v>
      </c>
      <c r="AV8" s="41">
        <v>0</v>
      </c>
      <c r="AW8" s="41">
        <v>2</v>
      </c>
      <c r="AX8" s="41">
        <v>0</v>
      </c>
      <c r="AY8" s="41">
        <v>0</v>
      </c>
      <c r="AZ8" s="41">
        <v>0</v>
      </c>
      <c r="BA8" s="41">
        <v>0</v>
      </c>
      <c r="BB8" s="45">
        <v>13</v>
      </c>
      <c r="BC8" s="41">
        <v>2</v>
      </c>
      <c r="BD8" s="41">
        <v>1</v>
      </c>
      <c r="BE8" s="41">
        <v>3</v>
      </c>
      <c r="BF8" s="41">
        <v>1</v>
      </c>
      <c r="BG8" s="41">
        <v>1</v>
      </c>
      <c r="BH8" s="41">
        <v>1</v>
      </c>
      <c r="BI8" s="41">
        <v>0</v>
      </c>
      <c r="BJ8" s="41">
        <v>4</v>
      </c>
      <c r="BK8" s="45">
        <v>1</v>
      </c>
      <c r="BL8" s="41">
        <v>0</v>
      </c>
      <c r="BM8" s="41">
        <v>0</v>
      </c>
      <c r="BN8" s="41">
        <v>0</v>
      </c>
      <c r="BO8" s="41">
        <v>0</v>
      </c>
      <c r="BP8" s="41">
        <v>0</v>
      </c>
      <c r="BQ8" s="41">
        <v>0</v>
      </c>
      <c r="BR8" s="41">
        <v>1</v>
      </c>
      <c r="BS8" s="41">
        <v>0</v>
      </c>
    </row>
    <row r="9" spans="1:71" s="44" customFormat="1" x14ac:dyDescent="0.25">
      <c r="A9" s="10" t="s">
        <v>48</v>
      </c>
      <c r="B9" s="37">
        <f t="shared" si="1"/>
        <v>547</v>
      </c>
      <c r="C9" s="38">
        <f t="shared" si="2"/>
        <v>2.6412361178174795</v>
      </c>
      <c r="D9" s="39">
        <f t="shared" si="3"/>
        <v>3753</v>
      </c>
      <c r="E9" s="40">
        <f t="shared" si="4"/>
        <v>14.575006661337596</v>
      </c>
      <c r="F9" s="41"/>
      <c r="G9" s="42">
        <v>3753</v>
      </c>
      <c r="H9" s="43">
        <v>2240</v>
      </c>
      <c r="I9" s="41">
        <v>690</v>
      </c>
      <c r="J9" s="41">
        <v>386</v>
      </c>
      <c r="K9" s="41">
        <v>269</v>
      </c>
      <c r="L9" s="41">
        <v>96</v>
      </c>
      <c r="M9" s="41">
        <v>50</v>
      </c>
      <c r="N9" s="41">
        <v>12</v>
      </c>
      <c r="O9" s="41">
        <v>10</v>
      </c>
      <c r="P9" s="41"/>
      <c r="Q9" s="42">
        <f t="shared" si="5"/>
        <v>547</v>
      </c>
      <c r="R9" s="43">
        <f t="shared" si="6"/>
        <v>303</v>
      </c>
      <c r="S9" s="43">
        <f t="shared" si="7"/>
        <v>117</v>
      </c>
      <c r="T9" s="43">
        <f t="shared" si="8"/>
        <v>60</v>
      </c>
      <c r="U9" s="43">
        <f t="shared" si="9"/>
        <v>42</v>
      </c>
      <c r="V9" s="43">
        <f t="shared" si="10"/>
        <v>17</v>
      </c>
      <c r="W9" s="43">
        <f t="shared" si="11"/>
        <v>3</v>
      </c>
      <c r="X9" s="43">
        <f t="shared" si="12"/>
        <v>2</v>
      </c>
      <c r="Y9" s="43">
        <f t="shared" si="13"/>
        <v>3</v>
      </c>
      <c r="Z9" s="41"/>
      <c r="AA9" s="42">
        <v>188</v>
      </c>
      <c r="AB9" s="43">
        <v>114</v>
      </c>
      <c r="AC9" s="41">
        <v>43</v>
      </c>
      <c r="AD9" s="41">
        <v>19</v>
      </c>
      <c r="AE9" s="41">
        <v>8</v>
      </c>
      <c r="AF9" s="41">
        <v>4</v>
      </c>
      <c r="AG9" s="41">
        <v>0</v>
      </c>
      <c r="AH9" s="41">
        <v>0</v>
      </c>
      <c r="AI9" s="41">
        <v>0</v>
      </c>
      <c r="AJ9" s="42">
        <v>28</v>
      </c>
      <c r="AK9" s="43">
        <v>17</v>
      </c>
      <c r="AL9" s="41">
        <v>6</v>
      </c>
      <c r="AM9" s="41">
        <v>3</v>
      </c>
      <c r="AN9" s="41">
        <v>2</v>
      </c>
      <c r="AO9" s="41">
        <v>0</v>
      </c>
      <c r="AP9" s="41">
        <v>0</v>
      </c>
      <c r="AQ9" s="41">
        <v>0</v>
      </c>
      <c r="AR9" s="41">
        <v>0</v>
      </c>
      <c r="AS9" s="42">
        <v>116</v>
      </c>
      <c r="AT9" s="43">
        <v>70</v>
      </c>
      <c r="AU9" s="41">
        <v>23</v>
      </c>
      <c r="AV9" s="41">
        <v>7</v>
      </c>
      <c r="AW9" s="41">
        <v>9</v>
      </c>
      <c r="AX9" s="41">
        <v>5</v>
      </c>
      <c r="AY9" s="41">
        <v>1</v>
      </c>
      <c r="AZ9" s="41">
        <v>1</v>
      </c>
      <c r="BA9" s="41">
        <v>0</v>
      </c>
      <c r="BB9" s="42">
        <v>177</v>
      </c>
      <c r="BC9" s="43">
        <v>83</v>
      </c>
      <c r="BD9" s="41">
        <v>34</v>
      </c>
      <c r="BE9" s="41">
        <v>26</v>
      </c>
      <c r="BF9" s="41">
        <v>21</v>
      </c>
      <c r="BG9" s="41">
        <v>7</v>
      </c>
      <c r="BH9" s="41">
        <v>2</v>
      </c>
      <c r="BI9" s="41">
        <v>1</v>
      </c>
      <c r="BJ9" s="41">
        <v>3</v>
      </c>
      <c r="BK9" s="42">
        <v>38</v>
      </c>
      <c r="BL9" s="43">
        <v>19</v>
      </c>
      <c r="BM9" s="41">
        <v>11</v>
      </c>
      <c r="BN9" s="41">
        <v>5</v>
      </c>
      <c r="BO9" s="41">
        <v>2</v>
      </c>
      <c r="BP9" s="41">
        <v>1</v>
      </c>
      <c r="BQ9" s="41">
        <v>0</v>
      </c>
      <c r="BR9" s="41">
        <v>0</v>
      </c>
      <c r="BS9" s="41">
        <v>0</v>
      </c>
    </row>
    <row r="10" spans="1:71" s="44" customFormat="1" x14ac:dyDescent="0.25">
      <c r="A10" s="10" t="s">
        <v>49</v>
      </c>
      <c r="B10" s="37">
        <f t="shared" si="1"/>
        <v>460</v>
      </c>
      <c r="C10" s="38">
        <f t="shared" si="2"/>
        <v>2.2211492032834381</v>
      </c>
      <c r="D10" s="39">
        <f t="shared" si="3"/>
        <v>3099</v>
      </c>
      <c r="E10" s="40">
        <f t="shared" si="4"/>
        <v>14.84349790254921</v>
      </c>
      <c r="F10" s="41"/>
      <c r="G10" s="42">
        <v>3099</v>
      </c>
      <c r="H10" s="43">
        <v>1010</v>
      </c>
      <c r="I10" s="43">
        <v>580</v>
      </c>
      <c r="J10" s="43">
        <v>525</v>
      </c>
      <c r="K10" s="43">
        <v>498</v>
      </c>
      <c r="L10" s="43">
        <v>266</v>
      </c>
      <c r="M10" s="43">
        <v>131</v>
      </c>
      <c r="N10" s="43">
        <v>64</v>
      </c>
      <c r="O10" s="43">
        <v>25</v>
      </c>
      <c r="P10" s="43"/>
      <c r="Q10" s="42">
        <f t="shared" si="5"/>
        <v>460</v>
      </c>
      <c r="R10" s="43">
        <f t="shared" si="6"/>
        <v>215</v>
      </c>
      <c r="S10" s="43">
        <f t="shared" si="7"/>
        <v>92</v>
      </c>
      <c r="T10" s="43">
        <f t="shared" si="8"/>
        <v>67</v>
      </c>
      <c r="U10" s="43">
        <f t="shared" si="9"/>
        <v>55</v>
      </c>
      <c r="V10" s="43">
        <f t="shared" si="10"/>
        <v>20</v>
      </c>
      <c r="W10" s="43">
        <f t="shared" si="11"/>
        <v>6</v>
      </c>
      <c r="X10" s="43">
        <f t="shared" si="12"/>
        <v>1</v>
      </c>
      <c r="Y10" s="43">
        <f t="shared" si="13"/>
        <v>4</v>
      </c>
      <c r="Z10" s="43"/>
      <c r="AA10" s="42">
        <v>98</v>
      </c>
      <c r="AB10" s="43">
        <v>52</v>
      </c>
      <c r="AC10" s="43">
        <v>16</v>
      </c>
      <c r="AD10" s="43">
        <v>11</v>
      </c>
      <c r="AE10" s="43">
        <v>10</v>
      </c>
      <c r="AF10" s="43">
        <v>6</v>
      </c>
      <c r="AG10" s="43">
        <v>0</v>
      </c>
      <c r="AH10" s="43">
        <v>1</v>
      </c>
      <c r="AI10" s="43">
        <v>2</v>
      </c>
      <c r="AJ10" s="42">
        <v>30</v>
      </c>
      <c r="AK10" s="43">
        <v>18</v>
      </c>
      <c r="AL10" s="43">
        <v>7</v>
      </c>
      <c r="AM10" s="43">
        <v>0</v>
      </c>
      <c r="AN10" s="43">
        <v>5</v>
      </c>
      <c r="AO10" s="43">
        <v>0</v>
      </c>
      <c r="AP10" s="43">
        <v>0</v>
      </c>
      <c r="AQ10" s="43">
        <v>0</v>
      </c>
      <c r="AR10" s="43">
        <v>0</v>
      </c>
      <c r="AS10" s="42">
        <v>144</v>
      </c>
      <c r="AT10" s="43">
        <v>61</v>
      </c>
      <c r="AU10" s="43">
        <v>34</v>
      </c>
      <c r="AV10" s="43">
        <v>21</v>
      </c>
      <c r="AW10" s="43">
        <v>18</v>
      </c>
      <c r="AX10" s="43">
        <v>7</v>
      </c>
      <c r="AY10" s="43">
        <v>3</v>
      </c>
      <c r="AZ10" s="43">
        <v>0</v>
      </c>
      <c r="BA10" s="43">
        <v>0</v>
      </c>
      <c r="BB10" s="42">
        <v>166</v>
      </c>
      <c r="BC10" s="43">
        <v>72</v>
      </c>
      <c r="BD10" s="43">
        <v>30</v>
      </c>
      <c r="BE10" s="43">
        <v>33</v>
      </c>
      <c r="BF10" s="43">
        <v>21</v>
      </c>
      <c r="BG10" s="43">
        <v>5</v>
      </c>
      <c r="BH10" s="43">
        <v>3</v>
      </c>
      <c r="BI10" s="43">
        <v>0</v>
      </c>
      <c r="BJ10" s="43">
        <v>2</v>
      </c>
      <c r="BK10" s="42">
        <v>22</v>
      </c>
      <c r="BL10" s="43">
        <v>12</v>
      </c>
      <c r="BM10" s="43">
        <v>5</v>
      </c>
      <c r="BN10" s="43">
        <v>2</v>
      </c>
      <c r="BO10" s="43">
        <v>1</v>
      </c>
      <c r="BP10" s="43">
        <v>2</v>
      </c>
      <c r="BQ10" s="43">
        <v>0</v>
      </c>
      <c r="BR10" s="43">
        <v>0</v>
      </c>
      <c r="BS10" s="43">
        <v>0</v>
      </c>
    </row>
    <row r="11" spans="1:71" s="44" customFormat="1" x14ac:dyDescent="0.25">
      <c r="A11" s="11" t="s">
        <v>50</v>
      </c>
      <c r="B11" s="37">
        <f t="shared" ref="B11:B31" si="14">Q11</f>
        <v>88</v>
      </c>
      <c r="C11" s="38">
        <f t="shared" ref="C11:C31" si="15">B11/B$5*100</f>
        <v>0.42491549975857074</v>
      </c>
      <c r="D11" s="39">
        <f t="shared" ref="D11:D31" si="16">G11</f>
        <v>441</v>
      </c>
      <c r="E11" s="40">
        <f t="shared" ref="E11:E31" si="17">B11/D11*100</f>
        <v>19.954648526077097</v>
      </c>
      <c r="F11" s="41"/>
      <c r="G11" s="45">
        <v>441</v>
      </c>
      <c r="H11" s="41">
        <v>118</v>
      </c>
      <c r="I11" s="41">
        <v>72</v>
      </c>
      <c r="J11" s="41">
        <v>75</v>
      </c>
      <c r="K11" s="41">
        <v>88</v>
      </c>
      <c r="L11" s="41">
        <v>53</v>
      </c>
      <c r="M11" s="41">
        <v>18</v>
      </c>
      <c r="N11" s="41">
        <v>13</v>
      </c>
      <c r="O11" s="41">
        <v>4</v>
      </c>
      <c r="P11" s="41"/>
      <c r="Q11" s="42">
        <f t="shared" ref="Q11:Q31" si="18">AA11+AJ11+AS11+BB11+BK11</f>
        <v>88</v>
      </c>
      <c r="R11" s="43">
        <f t="shared" si="6"/>
        <v>29</v>
      </c>
      <c r="S11" s="43">
        <f t="shared" si="7"/>
        <v>17</v>
      </c>
      <c r="T11" s="43">
        <f t="shared" si="8"/>
        <v>13</v>
      </c>
      <c r="U11" s="43">
        <f t="shared" si="9"/>
        <v>19</v>
      </c>
      <c r="V11" s="43">
        <f t="shared" si="10"/>
        <v>7</v>
      </c>
      <c r="W11" s="43">
        <f t="shared" si="11"/>
        <v>2</v>
      </c>
      <c r="X11" s="43">
        <f t="shared" si="12"/>
        <v>1</v>
      </c>
      <c r="Y11" s="43">
        <f t="shared" si="13"/>
        <v>0</v>
      </c>
      <c r="Z11" s="41"/>
      <c r="AA11" s="45">
        <v>21</v>
      </c>
      <c r="AB11" s="41">
        <v>6</v>
      </c>
      <c r="AC11" s="41">
        <v>5</v>
      </c>
      <c r="AD11" s="41">
        <v>4</v>
      </c>
      <c r="AE11" s="41">
        <v>2</v>
      </c>
      <c r="AF11" s="41">
        <v>3</v>
      </c>
      <c r="AG11" s="41">
        <v>0</v>
      </c>
      <c r="AH11" s="41">
        <v>1</v>
      </c>
      <c r="AI11" s="41">
        <v>0</v>
      </c>
      <c r="AJ11" s="45">
        <v>5</v>
      </c>
      <c r="AK11" s="41">
        <v>2</v>
      </c>
      <c r="AL11" s="41">
        <v>1</v>
      </c>
      <c r="AM11" s="41">
        <v>0</v>
      </c>
      <c r="AN11" s="41">
        <v>2</v>
      </c>
      <c r="AO11" s="41">
        <v>0</v>
      </c>
      <c r="AP11" s="41">
        <v>0</v>
      </c>
      <c r="AQ11" s="41">
        <v>0</v>
      </c>
      <c r="AR11" s="41">
        <v>0</v>
      </c>
      <c r="AS11" s="45">
        <v>34</v>
      </c>
      <c r="AT11" s="41">
        <v>12</v>
      </c>
      <c r="AU11" s="41">
        <v>5</v>
      </c>
      <c r="AV11" s="41">
        <v>5</v>
      </c>
      <c r="AW11" s="41">
        <v>9</v>
      </c>
      <c r="AX11" s="41">
        <v>3</v>
      </c>
      <c r="AY11" s="41">
        <v>0</v>
      </c>
      <c r="AZ11" s="41">
        <v>0</v>
      </c>
      <c r="BA11" s="41">
        <v>0</v>
      </c>
      <c r="BB11" s="45">
        <v>25</v>
      </c>
      <c r="BC11" s="41">
        <v>8</v>
      </c>
      <c r="BD11" s="41">
        <v>5</v>
      </c>
      <c r="BE11" s="41">
        <v>4</v>
      </c>
      <c r="BF11" s="41">
        <v>5</v>
      </c>
      <c r="BG11" s="41">
        <v>1</v>
      </c>
      <c r="BH11" s="41">
        <v>2</v>
      </c>
      <c r="BI11" s="41">
        <v>0</v>
      </c>
      <c r="BJ11" s="41">
        <v>0</v>
      </c>
      <c r="BK11" s="45">
        <v>3</v>
      </c>
      <c r="BL11" s="41">
        <v>1</v>
      </c>
      <c r="BM11" s="41">
        <v>1</v>
      </c>
      <c r="BN11" s="41">
        <v>0</v>
      </c>
      <c r="BO11" s="41">
        <v>1</v>
      </c>
      <c r="BP11" s="41">
        <v>0</v>
      </c>
      <c r="BQ11" s="41">
        <v>0</v>
      </c>
      <c r="BR11" s="41">
        <v>0</v>
      </c>
      <c r="BS11" s="41">
        <v>0</v>
      </c>
    </row>
    <row r="12" spans="1:71" s="44" customFormat="1" x14ac:dyDescent="0.25">
      <c r="A12" s="11" t="s">
        <v>51</v>
      </c>
      <c r="B12" s="37">
        <f t="shared" si="14"/>
        <v>8</v>
      </c>
      <c r="C12" s="38">
        <f t="shared" si="15"/>
        <v>3.8628681796233702E-2</v>
      </c>
      <c r="D12" s="39">
        <f t="shared" si="16"/>
        <v>49</v>
      </c>
      <c r="E12" s="40">
        <f t="shared" si="17"/>
        <v>16.326530612244898</v>
      </c>
      <c r="F12" s="41"/>
      <c r="G12" s="45">
        <v>49</v>
      </c>
      <c r="H12" s="41">
        <v>11</v>
      </c>
      <c r="I12" s="41">
        <v>5</v>
      </c>
      <c r="J12" s="41">
        <v>12</v>
      </c>
      <c r="K12" s="41">
        <v>9</v>
      </c>
      <c r="L12" s="41">
        <v>6</v>
      </c>
      <c r="M12" s="41">
        <v>2</v>
      </c>
      <c r="N12" s="41">
        <v>3</v>
      </c>
      <c r="O12" s="41">
        <v>1</v>
      </c>
      <c r="P12" s="41"/>
      <c r="Q12" s="42">
        <f t="shared" si="18"/>
        <v>8</v>
      </c>
      <c r="R12" s="43">
        <f t="shared" si="6"/>
        <v>1</v>
      </c>
      <c r="S12" s="43">
        <f t="shared" si="7"/>
        <v>1</v>
      </c>
      <c r="T12" s="43">
        <f t="shared" si="8"/>
        <v>3</v>
      </c>
      <c r="U12" s="43">
        <f t="shared" si="9"/>
        <v>2</v>
      </c>
      <c r="V12" s="43">
        <f t="shared" si="10"/>
        <v>0</v>
      </c>
      <c r="W12" s="43">
        <f t="shared" si="11"/>
        <v>1</v>
      </c>
      <c r="X12" s="43">
        <f t="shared" si="12"/>
        <v>0</v>
      </c>
      <c r="Y12" s="43">
        <f t="shared" si="13"/>
        <v>0</v>
      </c>
      <c r="Z12" s="41"/>
      <c r="AA12" s="45">
        <v>1</v>
      </c>
      <c r="AB12" s="41">
        <v>0</v>
      </c>
      <c r="AC12" s="41">
        <v>1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4</v>
      </c>
      <c r="AT12" s="41">
        <v>0</v>
      </c>
      <c r="AU12" s="41">
        <v>0</v>
      </c>
      <c r="AV12" s="41">
        <v>2</v>
      </c>
      <c r="AW12" s="41">
        <v>2</v>
      </c>
      <c r="AX12" s="41">
        <v>0</v>
      </c>
      <c r="AY12" s="41">
        <v>0</v>
      </c>
      <c r="AZ12" s="41">
        <v>0</v>
      </c>
      <c r="BA12" s="41">
        <v>0</v>
      </c>
      <c r="BB12" s="45">
        <v>3</v>
      </c>
      <c r="BC12" s="41">
        <v>1</v>
      </c>
      <c r="BD12" s="41">
        <v>0</v>
      </c>
      <c r="BE12" s="41">
        <v>1</v>
      </c>
      <c r="BF12" s="41">
        <v>0</v>
      </c>
      <c r="BG12" s="41">
        <v>0</v>
      </c>
      <c r="BH12" s="41">
        <v>1</v>
      </c>
      <c r="BI12" s="41">
        <v>0</v>
      </c>
      <c r="BJ12" s="41">
        <v>0</v>
      </c>
      <c r="BK12" s="45">
        <v>0</v>
      </c>
      <c r="BL12" s="41">
        <v>0</v>
      </c>
      <c r="BM12" s="41">
        <v>0</v>
      </c>
      <c r="BN12" s="41">
        <v>0</v>
      </c>
      <c r="BO12" s="41">
        <v>0</v>
      </c>
      <c r="BP12" s="41">
        <v>0</v>
      </c>
      <c r="BQ12" s="41">
        <v>0</v>
      </c>
      <c r="BR12" s="41">
        <v>0</v>
      </c>
      <c r="BS12" s="41">
        <v>0</v>
      </c>
    </row>
    <row r="13" spans="1:71" s="44" customFormat="1" x14ac:dyDescent="0.25">
      <c r="A13" s="11" t="s">
        <v>52</v>
      </c>
      <c r="B13" s="37">
        <f t="shared" si="14"/>
        <v>1</v>
      </c>
      <c r="C13" s="38">
        <f t="shared" si="15"/>
        <v>4.8285852245292128E-3</v>
      </c>
      <c r="D13" s="39">
        <f t="shared" si="16"/>
        <v>30</v>
      </c>
      <c r="E13" s="40">
        <f t="shared" si="17"/>
        <v>3.3333333333333335</v>
      </c>
      <c r="F13" s="41"/>
      <c r="G13" s="45">
        <v>30</v>
      </c>
      <c r="H13" s="41">
        <v>9</v>
      </c>
      <c r="I13" s="41">
        <v>2</v>
      </c>
      <c r="J13" s="41">
        <v>7</v>
      </c>
      <c r="K13" s="41">
        <v>8</v>
      </c>
      <c r="L13" s="41">
        <v>3</v>
      </c>
      <c r="M13" s="41">
        <v>1</v>
      </c>
      <c r="N13" s="41">
        <v>0</v>
      </c>
      <c r="O13" s="41">
        <v>0</v>
      </c>
      <c r="P13" s="41"/>
      <c r="Q13" s="42">
        <f t="shared" si="18"/>
        <v>1</v>
      </c>
      <c r="R13" s="43">
        <f t="shared" si="6"/>
        <v>0</v>
      </c>
      <c r="S13" s="43">
        <f t="shared" si="7"/>
        <v>0</v>
      </c>
      <c r="T13" s="43">
        <f t="shared" si="8"/>
        <v>1</v>
      </c>
      <c r="U13" s="43">
        <f t="shared" si="9"/>
        <v>0</v>
      </c>
      <c r="V13" s="43">
        <f t="shared" si="10"/>
        <v>0</v>
      </c>
      <c r="W13" s="43">
        <f t="shared" si="11"/>
        <v>0</v>
      </c>
      <c r="X13" s="43">
        <f t="shared" si="12"/>
        <v>0</v>
      </c>
      <c r="Y13" s="43">
        <f t="shared" si="13"/>
        <v>0</v>
      </c>
      <c r="Z13" s="41"/>
      <c r="AA13" s="45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1</v>
      </c>
      <c r="BL13" s="41">
        <v>0</v>
      </c>
      <c r="BM13" s="41">
        <v>0</v>
      </c>
      <c r="BN13" s="41">
        <v>1</v>
      </c>
      <c r="BO13" s="41">
        <v>0</v>
      </c>
      <c r="BP13" s="41">
        <v>0</v>
      </c>
      <c r="BQ13" s="41">
        <v>0</v>
      </c>
      <c r="BR13" s="41">
        <v>0</v>
      </c>
      <c r="BS13" s="41">
        <v>0</v>
      </c>
    </row>
    <row r="14" spans="1:71" s="44" customFormat="1" x14ac:dyDescent="0.25">
      <c r="A14" s="11" t="s">
        <v>53</v>
      </c>
      <c r="B14" s="37">
        <f t="shared" si="14"/>
        <v>4</v>
      </c>
      <c r="C14" s="38">
        <f t="shared" si="15"/>
        <v>1.9314340898116851E-2</v>
      </c>
      <c r="D14" s="39">
        <f t="shared" si="16"/>
        <v>50</v>
      </c>
      <c r="E14" s="40">
        <f t="shared" si="17"/>
        <v>8</v>
      </c>
      <c r="F14" s="41"/>
      <c r="G14" s="45">
        <v>50</v>
      </c>
      <c r="H14" s="41">
        <v>17</v>
      </c>
      <c r="I14" s="41">
        <v>14</v>
      </c>
      <c r="J14" s="41">
        <v>7</v>
      </c>
      <c r="K14" s="41">
        <v>7</v>
      </c>
      <c r="L14" s="41">
        <v>3</v>
      </c>
      <c r="M14" s="41">
        <v>2</v>
      </c>
      <c r="N14" s="41">
        <v>0</v>
      </c>
      <c r="O14" s="41">
        <v>0</v>
      </c>
      <c r="P14" s="41"/>
      <c r="Q14" s="42">
        <f t="shared" si="18"/>
        <v>4</v>
      </c>
      <c r="R14" s="43">
        <f t="shared" si="6"/>
        <v>3</v>
      </c>
      <c r="S14" s="43">
        <f t="shared" si="7"/>
        <v>1</v>
      </c>
      <c r="T14" s="43">
        <f t="shared" si="8"/>
        <v>0</v>
      </c>
      <c r="U14" s="43">
        <f t="shared" si="9"/>
        <v>0</v>
      </c>
      <c r="V14" s="43">
        <f t="shared" si="10"/>
        <v>0</v>
      </c>
      <c r="W14" s="43">
        <f t="shared" si="11"/>
        <v>0</v>
      </c>
      <c r="X14" s="43">
        <f t="shared" si="12"/>
        <v>0</v>
      </c>
      <c r="Y14" s="43">
        <f t="shared" si="13"/>
        <v>0</v>
      </c>
      <c r="Z14" s="41"/>
      <c r="AA14" s="45">
        <v>1</v>
      </c>
      <c r="AB14" s="41">
        <v>1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5">
        <v>1</v>
      </c>
      <c r="AK14" s="41">
        <v>0</v>
      </c>
      <c r="AL14" s="41">
        <v>1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1</v>
      </c>
      <c r="AT14" s="41">
        <v>1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5">
        <v>1</v>
      </c>
      <c r="BC14" s="41">
        <v>1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0</v>
      </c>
      <c r="BL14" s="41">
        <v>0</v>
      </c>
      <c r="BM14" s="41">
        <v>0</v>
      </c>
      <c r="BN14" s="41">
        <v>0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</row>
    <row r="15" spans="1:71" s="44" customFormat="1" x14ac:dyDescent="0.25">
      <c r="A15" s="11" t="s">
        <v>54</v>
      </c>
      <c r="B15" s="37">
        <f t="shared" si="14"/>
        <v>54</v>
      </c>
      <c r="C15" s="38">
        <f t="shared" si="15"/>
        <v>0.26074360212457748</v>
      </c>
      <c r="D15" s="39">
        <f t="shared" si="16"/>
        <v>296</v>
      </c>
      <c r="E15" s="40">
        <f t="shared" si="17"/>
        <v>18.243243243243242</v>
      </c>
      <c r="F15" s="41"/>
      <c r="G15" s="45">
        <v>296</v>
      </c>
      <c r="H15" s="41">
        <v>150</v>
      </c>
      <c r="I15" s="41">
        <v>71</v>
      </c>
      <c r="J15" s="41">
        <v>41</v>
      </c>
      <c r="K15" s="41">
        <v>14</v>
      </c>
      <c r="L15" s="41">
        <v>11</v>
      </c>
      <c r="M15" s="41">
        <v>4</v>
      </c>
      <c r="N15" s="41">
        <v>4</v>
      </c>
      <c r="O15" s="41">
        <v>1</v>
      </c>
      <c r="P15" s="41"/>
      <c r="Q15" s="42">
        <f t="shared" si="18"/>
        <v>54</v>
      </c>
      <c r="R15" s="43">
        <f t="shared" si="6"/>
        <v>27</v>
      </c>
      <c r="S15" s="43">
        <f t="shared" si="7"/>
        <v>14</v>
      </c>
      <c r="T15" s="43">
        <f t="shared" si="8"/>
        <v>7</v>
      </c>
      <c r="U15" s="43">
        <f t="shared" si="9"/>
        <v>2</v>
      </c>
      <c r="V15" s="43">
        <f t="shared" si="10"/>
        <v>2</v>
      </c>
      <c r="W15" s="43">
        <f t="shared" si="11"/>
        <v>1</v>
      </c>
      <c r="X15" s="43">
        <f t="shared" si="12"/>
        <v>0</v>
      </c>
      <c r="Y15" s="43">
        <f t="shared" si="13"/>
        <v>1</v>
      </c>
      <c r="Z15" s="41"/>
      <c r="AA15" s="45">
        <v>7</v>
      </c>
      <c r="AB15" s="41">
        <v>5</v>
      </c>
      <c r="AC15" s="41">
        <v>2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3</v>
      </c>
      <c r="AK15" s="41">
        <v>1</v>
      </c>
      <c r="AL15" s="41">
        <v>1</v>
      </c>
      <c r="AM15" s="41">
        <v>0</v>
      </c>
      <c r="AN15" s="41">
        <v>1</v>
      </c>
      <c r="AO15" s="41">
        <v>0</v>
      </c>
      <c r="AP15" s="41">
        <v>0</v>
      </c>
      <c r="AQ15" s="41">
        <v>0</v>
      </c>
      <c r="AR15" s="41">
        <v>0</v>
      </c>
      <c r="AS15" s="45">
        <v>27</v>
      </c>
      <c r="AT15" s="41">
        <v>13</v>
      </c>
      <c r="AU15" s="41">
        <v>7</v>
      </c>
      <c r="AV15" s="41">
        <v>4</v>
      </c>
      <c r="AW15" s="41">
        <v>1</v>
      </c>
      <c r="AX15" s="41">
        <v>1</v>
      </c>
      <c r="AY15" s="41">
        <v>1</v>
      </c>
      <c r="AZ15" s="41">
        <v>0</v>
      </c>
      <c r="BA15" s="41">
        <v>0</v>
      </c>
      <c r="BB15" s="45">
        <v>15</v>
      </c>
      <c r="BC15" s="41">
        <v>6</v>
      </c>
      <c r="BD15" s="41">
        <v>4</v>
      </c>
      <c r="BE15" s="41">
        <v>3</v>
      </c>
      <c r="BF15" s="41">
        <v>0</v>
      </c>
      <c r="BG15" s="41">
        <v>1</v>
      </c>
      <c r="BH15" s="41">
        <v>0</v>
      </c>
      <c r="BI15" s="41">
        <v>0</v>
      </c>
      <c r="BJ15" s="41">
        <v>1</v>
      </c>
      <c r="BK15" s="45">
        <v>2</v>
      </c>
      <c r="BL15" s="41">
        <v>2</v>
      </c>
      <c r="BM15" s="41">
        <v>0</v>
      </c>
      <c r="BN15" s="41">
        <v>0</v>
      </c>
      <c r="BO15" s="41">
        <v>0</v>
      </c>
      <c r="BP15" s="41">
        <v>0</v>
      </c>
      <c r="BQ15" s="41">
        <v>0</v>
      </c>
      <c r="BR15" s="41">
        <v>0</v>
      </c>
      <c r="BS15" s="41">
        <v>0</v>
      </c>
    </row>
    <row r="16" spans="1:71" s="44" customFormat="1" x14ac:dyDescent="0.25">
      <c r="A16" s="11" t="s">
        <v>55</v>
      </c>
      <c r="B16" s="37">
        <f t="shared" si="14"/>
        <v>3</v>
      </c>
      <c r="C16" s="38">
        <f t="shared" si="15"/>
        <v>1.448575567358764E-2</v>
      </c>
      <c r="D16" s="39">
        <f t="shared" si="16"/>
        <v>16</v>
      </c>
      <c r="E16" s="40">
        <f t="shared" si="17"/>
        <v>18.75</v>
      </c>
      <c r="F16" s="41"/>
      <c r="G16" s="45">
        <v>16</v>
      </c>
      <c r="H16" s="41">
        <v>5</v>
      </c>
      <c r="I16" s="41">
        <v>3</v>
      </c>
      <c r="J16" s="41">
        <v>2</v>
      </c>
      <c r="K16" s="41">
        <v>2</v>
      </c>
      <c r="L16" s="41">
        <v>2</v>
      </c>
      <c r="M16" s="41">
        <v>2</v>
      </c>
      <c r="N16" s="41">
        <v>0</v>
      </c>
      <c r="O16" s="41">
        <v>0</v>
      </c>
      <c r="P16" s="41"/>
      <c r="Q16" s="42">
        <f t="shared" si="18"/>
        <v>3</v>
      </c>
      <c r="R16" s="43">
        <f t="shared" si="6"/>
        <v>0</v>
      </c>
      <c r="S16" s="43">
        <f t="shared" si="7"/>
        <v>1</v>
      </c>
      <c r="T16" s="43">
        <f t="shared" si="8"/>
        <v>0</v>
      </c>
      <c r="U16" s="43">
        <f t="shared" si="9"/>
        <v>1</v>
      </c>
      <c r="V16" s="43">
        <f t="shared" si="10"/>
        <v>1</v>
      </c>
      <c r="W16" s="43">
        <f t="shared" si="11"/>
        <v>0</v>
      </c>
      <c r="X16" s="43">
        <f t="shared" si="12"/>
        <v>0</v>
      </c>
      <c r="Y16" s="43">
        <f t="shared" si="13"/>
        <v>0</v>
      </c>
      <c r="Z16" s="41"/>
      <c r="AA16" s="45">
        <v>1</v>
      </c>
      <c r="AB16" s="41">
        <v>0</v>
      </c>
      <c r="AC16" s="41">
        <v>1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2</v>
      </c>
      <c r="AT16" s="41">
        <v>0</v>
      </c>
      <c r="AU16" s="41">
        <v>0</v>
      </c>
      <c r="AV16" s="41">
        <v>0</v>
      </c>
      <c r="AW16" s="41">
        <v>1</v>
      </c>
      <c r="AX16" s="41">
        <v>1</v>
      </c>
      <c r="AY16" s="41">
        <v>0</v>
      </c>
      <c r="AZ16" s="41">
        <v>0</v>
      </c>
      <c r="BA16" s="41">
        <v>0</v>
      </c>
      <c r="BB16" s="45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0</v>
      </c>
      <c r="BL16" s="41">
        <v>0</v>
      </c>
      <c r="BM16" s="41">
        <v>0</v>
      </c>
      <c r="BN16" s="41">
        <v>0</v>
      </c>
      <c r="BO16" s="41">
        <v>0</v>
      </c>
      <c r="BP16" s="41">
        <v>0</v>
      </c>
      <c r="BQ16" s="41">
        <v>0</v>
      </c>
      <c r="BR16" s="41">
        <v>0</v>
      </c>
      <c r="BS16" s="41">
        <v>0</v>
      </c>
    </row>
    <row r="17" spans="1:71" s="44" customFormat="1" x14ac:dyDescent="0.25">
      <c r="A17" s="11" t="s">
        <v>56</v>
      </c>
      <c r="B17" s="37">
        <f t="shared" si="14"/>
        <v>10</v>
      </c>
      <c r="C17" s="38">
        <f t="shared" si="15"/>
        <v>4.8285852245292124E-2</v>
      </c>
      <c r="D17" s="39">
        <f t="shared" si="16"/>
        <v>54</v>
      </c>
      <c r="E17" s="40">
        <f t="shared" si="17"/>
        <v>18.518518518518519</v>
      </c>
      <c r="F17" s="41"/>
      <c r="G17" s="45">
        <v>54</v>
      </c>
      <c r="H17" s="41">
        <v>18</v>
      </c>
      <c r="I17" s="41">
        <v>10</v>
      </c>
      <c r="J17" s="41">
        <v>10</v>
      </c>
      <c r="K17" s="41">
        <v>7</v>
      </c>
      <c r="L17" s="41">
        <v>4</v>
      </c>
      <c r="M17" s="41">
        <v>3</v>
      </c>
      <c r="N17" s="41">
        <v>1</v>
      </c>
      <c r="O17" s="41">
        <v>1</v>
      </c>
      <c r="P17" s="41"/>
      <c r="Q17" s="42">
        <f t="shared" si="18"/>
        <v>10</v>
      </c>
      <c r="R17" s="43">
        <f t="shared" si="6"/>
        <v>4</v>
      </c>
      <c r="S17" s="43">
        <f t="shared" si="7"/>
        <v>1</v>
      </c>
      <c r="T17" s="43">
        <f t="shared" si="8"/>
        <v>2</v>
      </c>
      <c r="U17" s="43">
        <f t="shared" si="9"/>
        <v>1</v>
      </c>
      <c r="V17" s="43">
        <f t="shared" si="10"/>
        <v>1</v>
      </c>
      <c r="W17" s="43">
        <f t="shared" si="11"/>
        <v>0</v>
      </c>
      <c r="X17" s="43">
        <f t="shared" si="12"/>
        <v>0</v>
      </c>
      <c r="Y17" s="43">
        <f t="shared" si="13"/>
        <v>1</v>
      </c>
      <c r="Z17" s="41"/>
      <c r="AA17" s="45">
        <v>4</v>
      </c>
      <c r="AB17" s="41">
        <v>2</v>
      </c>
      <c r="AC17" s="41">
        <v>1</v>
      </c>
      <c r="AD17" s="41">
        <v>1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1</v>
      </c>
      <c r="AK17" s="41">
        <v>1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2</v>
      </c>
      <c r="AT17" s="41">
        <v>1</v>
      </c>
      <c r="AU17" s="41">
        <v>0</v>
      </c>
      <c r="AV17" s="41">
        <v>1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5">
        <v>3</v>
      </c>
      <c r="BC17" s="41">
        <v>0</v>
      </c>
      <c r="BD17" s="41">
        <v>0</v>
      </c>
      <c r="BE17" s="41">
        <v>0</v>
      </c>
      <c r="BF17" s="41">
        <v>1</v>
      </c>
      <c r="BG17" s="41">
        <v>1</v>
      </c>
      <c r="BH17" s="41">
        <v>0</v>
      </c>
      <c r="BI17" s="41">
        <v>0</v>
      </c>
      <c r="BJ17" s="41">
        <v>1</v>
      </c>
      <c r="BK17" s="45">
        <v>0</v>
      </c>
      <c r="BL17" s="41">
        <v>0</v>
      </c>
      <c r="BM17" s="41">
        <v>0</v>
      </c>
      <c r="BN17" s="41">
        <v>0</v>
      </c>
      <c r="BO17" s="41">
        <v>0</v>
      </c>
      <c r="BP17" s="41">
        <v>0</v>
      </c>
      <c r="BQ17" s="41">
        <v>0</v>
      </c>
      <c r="BR17" s="41">
        <v>0</v>
      </c>
      <c r="BS17" s="41">
        <v>0</v>
      </c>
    </row>
    <row r="18" spans="1:71" s="44" customFormat="1" x14ac:dyDescent="0.25">
      <c r="A18" s="11" t="s">
        <v>57</v>
      </c>
      <c r="B18" s="37">
        <f t="shared" si="14"/>
        <v>4</v>
      </c>
      <c r="C18" s="38">
        <f t="shared" si="15"/>
        <v>1.9314340898116851E-2</v>
      </c>
      <c r="D18" s="39">
        <f t="shared" si="16"/>
        <v>48</v>
      </c>
      <c r="E18" s="40">
        <f t="shared" si="17"/>
        <v>8.3333333333333321</v>
      </c>
      <c r="F18" s="41"/>
      <c r="G18" s="45">
        <v>48</v>
      </c>
      <c r="H18" s="41">
        <v>8</v>
      </c>
      <c r="I18" s="41">
        <v>5</v>
      </c>
      <c r="J18" s="41">
        <v>7</v>
      </c>
      <c r="K18" s="41">
        <v>14</v>
      </c>
      <c r="L18" s="41">
        <v>5</v>
      </c>
      <c r="M18" s="41">
        <v>6</v>
      </c>
      <c r="N18" s="41">
        <v>1</v>
      </c>
      <c r="O18" s="41">
        <v>2</v>
      </c>
      <c r="P18" s="41"/>
      <c r="Q18" s="42">
        <f t="shared" si="18"/>
        <v>4</v>
      </c>
      <c r="R18" s="43">
        <f t="shared" si="6"/>
        <v>3</v>
      </c>
      <c r="S18" s="43">
        <f t="shared" si="7"/>
        <v>0</v>
      </c>
      <c r="T18" s="43">
        <f t="shared" si="8"/>
        <v>0</v>
      </c>
      <c r="U18" s="43">
        <f t="shared" si="9"/>
        <v>1</v>
      </c>
      <c r="V18" s="43">
        <f t="shared" si="10"/>
        <v>0</v>
      </c>
      <c r="W18" s="43">
        <f t="shared" si="11"/>
        <v>0</v>
      </c>
      <c r="X18" s="43">
        <f t="shared" si="12"/>
        <v>0</v>
      </c>
      <c r="Y18" s="43">
        <f t="shared" si="13"/>
        <v>0</v>
      </c>
      <c r="Z18" s="41"/>
      <c r="AA18" s="45">
        <v>2</v>
      </c>
      <c r="AB18" s="41">
        <v>1</v>
      </c>
      <c r="AC18" s="41">
        <v>0</v>
      </c>
      <c r="AD18" s="41">
        <v>0</v>
      </c>
      <c r="AE18" s="41">
        <v>1</v>
      </c>
      <c r="AF18" s="41">
        <v>0</v>
      </c>
      <c r="AG18" s="41">
        <v>0</v>
      </c>
      <c r="AH18" s="41">
        <v>0</v>
      </c>
      <c r="AI18" s="41">
        <v>0</v>
      </c>
      <c r="AJ18" s="45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1</v>
      </c>
      <c r="AT18" s="41">
        <v>1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1</v>
      </c>
      <c r="BC18" s="41">
        <v>1</v>
      </c>
      <c r="BD18" s="41">
        <v>0</v>
      </c>
      <c r="BE18" s="41">
        <v>0</v>
      </c>
      <c r="BF18" s="41">
        <v>0</v>
      </c>
      <c r="BG18" s="41">
        <v>0</v>
      </c>
      <c r="BH18" s="41">
        <v>0</v>
      </c>
      <c r="BI18" s="41">
        <v>0</v>
      </c>
      <c r="BJ18" s="41">
        <v>0</v>
      </c>
      <c r="BK18" s="45">
        <v>0</v>
      </c>
      <c r="BL18" s="41">
        <v>0</v>
      </c>
      <c r="BM18" s="41">
        <v>0</v>
      </c>
      <c r="BN18" s="41">
        <v>0</v>
      </c>
      <c r="BO18" s="41">
        <v>0</v>
      </c>
      <c r="BP18" s="41">
        <v>0</v>
      </c>
      <c r="BQ18" s="41">
        <v>0</v>
      </c>
      <c r="BR18" s="41">
        <v>0</v>
      </c>
      <c r="BS18" s="41">
        <v>0</v>
      </c>
    </row>
    <row r="19" spans="1:71" s="44" customFormat="1" x14ac:dyDescent="0.25">
      <c r="A19" s="11" t="s">
        <v>58</v>
      </c>
      <c r="B19" s="37">
        <f t="shared" si="14"/>
        <v>30</v>
      </c>
      <c r="C19" s="38">
        <f t="shared" si="15"/>
        <v>0.14485755673587639</v>
      </c>
      <c r="D19" s="39">
        <f t="shared" si="16"/>
        <v>241</v>
      </c>
      <c r="E19" s="40">
        <f t="shared" si="17"/>
        <v>12.448132780082988</v>
      </c>
      <c r="F19" s="41"/>
      <c r="G19" s="45">
        <v>241</v>
      </c>
      <c r="H19" s="41">
        <v>103</v>
      </c>
      <c r="I19" s="41">
        <v>45</v>
      </c>
      <c r="J19" s="41">
        <v>39</v>
      </c>
      <c r="K19" s="41">
        <v>30</v>
      </c>
      <c r="L19" s="41">
        <v>13</v>
      </c>
      <c r="M19" s="41">
        <v>6</v>
      </c>
      <c r="N19" s="41">
        <v>5</v>
      </c>
      <c r="O19" s="41">
        <v>0</v>
      </c>
      <c r="P19" s="41"/>
      <c r="Q19" s="42">
        <f t="shared" si="18"/>
        <v>30</v>
      </c>
      <c r="R19" s="43">
        <f t="shared" si="6"/>
        <v>22</v>
      </c>
      <c r="S19" s="43">
        <f t="shared" si="7"/>
        <v>4</v>
      </c>
      <c r="T19" s="43">
        <f t="shared" si="8"/>
        <v>3</v>
      </c>
      <c r="U19" s="43">
        <f t="shared" si="9"/>
        <v>1</v>
      </c>
      <c r="V19" s="43">
        <f t="shared" si="10"/>
        <v>0</v>
      </c>
      <c r="W19" s="43">
        <f t="shared" si="11"/>
        <v>0</v>
      </c>
      <c r="X19" s="43">
        <f t="shared" si="12"/>
        <v>0</v>
      </c>
      <c r="Y19" s="43">
        <f t="shared" si="13"/>
        <v>0</v>
      </c>
      <c r="Z19" s="41"/>
      <c r="AA19" s="45">
        <v>6</v>
      </c>
      <c r="AB19" s="41">
        <v>6</v>
      </c>
      <c r="AC19" s="41">
        <v>0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5">
        <v>3</v>
      </c>
      <c r="AK19" s="41">
        <v>3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10</v>
      </c>
      <c r="AT19" s="41">
        <v>7</v>
      </c>
      <c r="AU19" s="41">
        <v>2</v>
      </c>
      <c r="AV19" s="41">
        <v>1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  <c r="BB19" s="45">
        <v>9</v>
      </c>
      <c r="BC19" s="41">
        <v>5</v>
      </c>
      <c r="BD19" s="41">
        <v>1</v>
      </c>
      <c r="BE19" s="41">
        <v>2</v>
      </c>
      <c r="BF19" s="41">
        <v>1</v>
      </c>
      <c r="BG19" s="41">
        <v>0</v>
      </c>
      <c r="BH19" s="41">
        <v>0</v>
      </c>
      <c r="BI19" s="41">
        <v>0</v>
      </c>
      <c r="BJ19" s="41">
        <v>0</v>
      </c>
      <c r="BK19" s="45">
        <v>2</v>
      </c>
      <c r="BL19" s="41">
        <v>1</v>
      </c>
      <c r="BM19" s="41">
        <v>1</v>
      </c>
      <c r="BN19" s="41">
        <v>0</v>
      </c>
      <c r="BO19" s="41">
        <v>0</v>
      </c>
      <c r="BP19" s="41">
        <v>0</v>
      </c>
      <c r="BQ19" s="41">
        <v>0</v>
      </c>
      <c r="BR19" s="41">
        <v>0</v>
      </c>
      <c r="BS19" s="41">
        <v>0</v>
      </c>
    </row>
    <row r="20" spans="1:71" s="44" customFormat="1" x14ac:dyDescent="0.25">
      <c r="A20" s="11" t="s">
        <v>59</v>
      </c>
      <c r="B20" s="37">
        <f t="shared" si="14"/>
        <v>0</v>
      </c>
      <c r="C20" s="38">
        <f t="shared" si="15"/>
        <v>0</v>
      </c>
      <c r="D20" s="39">
        <f t="shared" si="16"/>
        <v>17</v>
      </c>
      <c r="E20" s="40">
        <f t="shared" si="17"/>
        <v>0</v>
      </c>
      <c r="F20" s="41"/>
      <c r="G20" s="45">
        <v>17</v>
      </c>
      <c r="H20" s="41">
        <v>1</v>
      </c>
      <c r="I20" s="41">
        <v>2</v>
      </c>
      <c r="J20" s="41">
        <v>5</v>
      </c>
      <c r="K20" s="41">
        <v>5</v>
      </c>
      <c r="L20" s="41">
        <v>2</v>
      </c>
      <c r="M20" s="41">
        <v>1</v>
      </c>
      <c r="N20" s="41">
        <v>1</v>
      </c>
      <c r="O20" s="41">
        <v>0</v>
      </c>
      <c r="P20" s="41"/>
      <c r="Q20" s="42">
        <f t="shared" si="18"/>
        <v>0</v>
      </c>
      <c r="R20" s="43">
        <f t="shared" si="6"/>
        <v>0</v>
      </c>
      <c r="S20" s="43">
        <f t="shared" si="7"/>
        <v>0</v>
      </c>
      <c r="T20" s="43">
        <f t="shared" si="8"/>
        <v>0</v>
      </c>
      <c r="U20" s="43">
        <f t="shared" si="9"/>
        <v>0</v>
      </c>
      <c r="V20" s="43">
        <f t="shared" si="10"/>
        <v>0</v>
      </c>
      <c r="W20" s="43">
        <f t="shared" si="11"/>
        <v>0</v>
      </c>
      <c r="X20" s="43">
        <f t="shared" si="12"/>
        <v>0</v>
      </c>
      <c r="Y20" s="43">
        <f t="shared" si="13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5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5">
        <v>0</v>
      </c>
      <c r="BL20" s="41">
        <v>0</v>
      </c>
      <c r="BM20" s="41">
        <v>0</v>
      </c>
      <c r="BN20" s="41">
        <v>0</v>
      </c>
      <c r="BO20" s="41">
        <v>0</v>
      </c>
      <c r="BP20" s="41">
        <v>0</v>
      </c>
      <c r="BQ20" s="41">
        <v>0</v>
      </c>
      <c r="BR20" s="41">
        <v>0</v>
      </c>
      <c r="BS20" s="41">
        <v>0</v>
      </c>
    </row>
    <row r="21" spans="1:71" s="44" customFormat="1" x14ac:dyDescent="0.25">
      <c r="A21" s="11" t="s">
        <v>60</v>
      </c>
      <c r="B21" s="37">
        <f t="shared" si="14"/>
        <v>26</v>
      </c>
      <c r="C21" s="38">
        <f t="shared" si="15"/>
        <v>0.12554321583775954</v>
      </c>
      <c r="D21" s="39">
        <f t="shared" si="16"/>
        <v>176</v>
      </c>
      <c r="E21" s="40">
        <f t="shared" si="17"/>
        <v>14.772727272727273</v>
      </c>
      <c r="F21" s="41"/>
      <c r="G21" s="45">
        <v>176</v>
      </c>
      <c r="H21" s="41">
        <v>53</v>
      </c>
      <c r="I21" s="41">
        <v>21</v>
      </c>
      <c r="J21" s="41">
        <v>37</v>
      </c>
      <c r="K21" s="41">
        <v>23</v>
      </c>
      <c r="L21" s="41">
        <v>23</v>
      </c>
      <c r="M21" s="41">
        <v>11</v>
      </c>
      <c r="N21" s="41">
        <v>6</v>
      </c>
      <c r="O21" s="41">
        <v>2</v>
      </c>
      <c r="P21" s="41"/>
      <c r="Q21" s="42">
        <f t="shared" si="18"/>
        <v>26</v>
      </c>
      <c r="R21" s="43">
        <f t="shared" si="6"/>
        <v>13</v>
      </c>
      <c r="S21" s="43">
        <f t="shared" si="7"/>
        <v>4</v>
      </c>
      <c r="T21" s="43">
        <f t="shared" si="8"/>
        <v>6</v>
      </c>
      <c r="U21" s="43">
        <f t="shared" si="9"/>
        <v>1</v>
      </c>
      <c r="V21" s="43">
        <f t="shared" si="10"/>
        <v>1</v>
      </c>
      <c r="W21" s="43">
        <f t="shared" si="11"/>
        <v>0</v>
      </c>
      <c r="X21" s="43">
        <f t="shared" si="12"/>
        <v>0</v>
      </c>
      <c r="Y21" s="43">
        <f t="shared" si="13"/>
        <v>1</v>
      </c>
      <c r="Z21" s="41"/>
      <c r="AA21" s="45">
        <v>8</v>
      </c>
      <c r="AB21" s="41">
        <v>4</v>
      </c>
      <c r="AC21" s="41">
        <v>2</v>
      </c>
      <c r="AD21" s="41">
        <v>0</v>
      </c>
      <c r="AE21" s="41">
        <v>0</v>
      </c>
      <c r="AF21" s="41">
        <v>1</v>
      </c>
      <c r="AG21" s="41">
        <v>0</v>
      </c>
      <c r="AH21" s="41">
        <v>0</v>
      </c>
      <c r="AI21" s="41">
        <v>1</v>
      </c>
      <c r="AJ21" s="45">
        <v>1</v>
      </c>
      <c r="AK21" s="41">
        <v>1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6</v>
      </c>
      <c r="AT21" s="41">
        <v>3</v>
      </c>
      <c r="AU21" s="41">
        <v>2</v>
      </c>
      <c r="AV21" s="41">
        <v>1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5">
        <v>9</v>
      </c>
      <c r="BC21" s="41">
        <v>3</v>
      </c>
      <c r="BD21" s="41">
        <v>0</v>
      </c>
      <c r="BE21" s="41">
        <v>5</v>
      </c>
      <c r="BF21" s="41">
        <v>1</v>
      </c>
      <c r="BG21" s="41">
        <v>0</v>
      </c>
      <c r="BH21" s="41">
        <v>0</v>
      </c>
      <c r="BI21" s="41">
        <v>0</v>
      </c>
      <c r="BJ21" s="41">
        <v>0</v>
      </c>
      <c r="BK21" s="45">
        <v>2</v>
      </c>
      <c r="BL21" s="41">
        <v>2</v>
      </c>
      <c r="BM21" s="41">
        <v>0</v>
      </c>
      <c r="BN21" s="41">
        <v>0</v>
      </c>
      <c r="BO21" s="41">
        <v>0</v>
      </c>
      <c r="BP21" s="41">
        <v>0</v>
      </c>
      <c r="BQ21" s="41">
        <v>0</v>
      </c>
      <c r="BR21" s="41">
        <v>0</v>
      </c>
      <c r="BS21" s="41">
        <v>0</v>
      </c>
    </row>
    <row r="22" spans="1:71" s="44" customFormat="1" x14ac:dyDescent="0.25">
      <c r="A22" s="11" t="s">
        <v>61</v>
      </c>
      <c r="B22" s="37">
        <f t="shared" si="14"/>
        <v>3</v>
      </c>
      <c r="C22" s="38">
        <f t="shared" si="15"/>
        <v>1.448575567358764E-2</v>
      </c>
      <c r="D22" s="39">
        <f t="shared" si="16"/>
        <v>128</v>
      </c>
      <c r="E22" s="40">
        <f t="shared" si="17"/>
        <v>2.34375</v>
      </c>
      <c r="F22" s="41"/>
      <c r="G22" s="45">
        <v>128</v>
      </c>
      <c r="H22" s="41">
        <v>15</v>
      </c>
      <c r="I22" s="41">
        <v>28</v>
      </c>
      <c r="J22" s="41">
        <v>20</v>
      </c>
      <c r="K22" s="41">
        <v>24</v>
      </c>
      <c r="L22" s="41">
        <v>28</v>
      </c>
      <c r="M22" s="41">
        <v>8</v>
      </c>
      <c r="N22" s="41">
        <v>5</v>
      </c>
      <c r="O22" s="41">
        <v>0</v>
      </c>
      <c r="P22" s="41"/>
      <c r="Q22" s="42">
        <f t="shared" si="18"/>
        <v>3</v>
      </c>
      <c r="R22" s="43">
        <f t="shared" si="6"/>
        <v>1</v>
      </c>
      <c r="S22" s="43">
        <f t="shared" si="7"/>
        <v>2</v>
      </c>
      <c r="T22" s="43">
        <f t="shared" si="8"/>
        <v>0</v>
      </c>
      <c r="U22" s="43">
        <f t="shared" si="9"/>
        <v>0</v>
      </c>
      <c r="V22" s="43">
        <f t="shared" si="10"/>
        <v>0</v>
      </c>
      <c r="W22" s="43">
        <f t="shared" si="11"/>
        <v>0</v>
      </c>
      <c r="X22" s="43">
        <f t="shared" si="12"/>
        <v>0</v>
      </c>
      <c r="Y22" s="43">
        <f t="shared" si="13"/>
        <v>0</v>
      </c>
      <c r="Z22" s="41"/>
      <c r="AA22" s="45">
        <v>0</v>
      </c>
      <c r="AB22" s="41">
        <v>0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5">
        <v>2</v>
      </c>
      <c r="AK22" s="41">
        <v>1</v>
      </c>
      <c r="AL22" s="41">
        <v>1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5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0</v>
      </c>
      <c r="BC22" s="41">
        <v>0</v>
      </c>
      <c r="BD22" s="41">
        <v>0</v>
      </c>
      <c r="BE22" s="41">
        <v>0</v>
      </c>
      <c r="BF22" s="41">
        <v>0</v>
      </c>
      <c r="BG22" s="41">
        <v>0</v>
      </c>
      <c r="BH22" s="41">
        <v>0</v>
      </c>
      <c r="BI22" s="41">
        <v>0</v>
      </c>
      <c r="BJ22" s="41">
        <v>0</v>
      </c>
      <c r="BK22" s="45">
        <v>1</v>
      </c>
      <c r="BL22" s="41">
        <v>0</v>
      </c>
      <c r="BM22" s="41">
        <v>1</v>
      </c>
      <c r="BN22" s="41">
        <v>0</v>
      </c>
      <c r="BO22" s="41">
        <v>0</v>
      </c>
      <c r="BP22" s="41">
        <v>0</v>
      </c>
      <c r="BQ22" s="41">
        <v>0</v>
      </c>
      <c r="BR22" s="41">
        <v>0</v>
      </c>
      <c r="BS22" s="41">
        <v>0</v>
      </c>
    </row>
    <row r="23" spans="1:71" s="44" customFormat="1" x14ac:dyDescent="0.25">
      <c r="A23" s="11" t="s">
        <v>62</v>
      </c>
      <c r="B23" s="37">
        <f t="shared" si="14"/>
        <v>7</v>
      </c>
      <c r="C23" s="38">
        <f t="shared" si="15"/>
        <v>3.3800096571704491E-2</v>
      </c>
      <c r="D23" s="39">
        <f t="shared" si="16"/>
        <v>72</v>
      </c>
      <c r="E23" s="40">
        <f t="shared" si="17"/>
        <v>9.7222222222222232</v>
      </c>
      <c r="F23" s="41"/>
      <c r="G23" s="45">
        <v>72</v>
      </c>
      <c r="H23" s="41">
        <v>22</v>
      </c>
      <c r="I23" s="41">
        <v>14</v>
      </c>
      <c r="J23" s="41">
        <v>7</v>
      </c>
      <c r="K23" s="41">
        <v>15</v>
      </c>
      <c r="L23" s="41">
        <v>8</v>
      </c>
      <c r="M23" s="41">
        <v>4</v>
      </c>
      <c r="N23" s="41">
        <v>2</v>
      </c>
      <c r="O23" s="41">
        <v>0</v>
      </c>
      <c r="P23" s="41"/>
      <c r="Q23" s="42">
        <f t="shared" si="18"/>
        <v>7</v>
      </c>
      <c r="R23" s="43">
        <f t="shared" si="6"/>
        <v>3</v>
      </c>
      <c r="S23" s="43">
        <f t="shared" si="7"/>
        <v>3</v>
      </c>
      <c r="T23" s="43">
        <f t="shared" si="8"/>
        <v>0</v>
      </c>
      <c r="U23" s="43">
        <f t="shared" si="9"/>
        <v>1</v>
      </c>
      <c r="V23" s="43">
        <f t="shared" si="10"/>
        <v>0</v>
      </c>
      <c r="W23" s="43">
        <f t="shared" si="11"/>
        <v>0</v>
      </c>
      <c r="X23" s="43">
        <f t="shared" si="12"/>
        <v>0</v>
      </c>
      <c r="Y23" s="43">
        <f t="shared" si="13"/>
        <v>0</v>
      </c>
      <c r="Z23" s="41"/>
      <c r="AA23" s="45">
        <v>4</v>
      </c>
      <c r="AB23" s="41">
        <v>3</v>
      </c>
      <c r="AC23" s="41">
        <v>0</v>
      </c>
      <c r="AD23" s="41">
        <v>0</v>
      </c>
      <c r="AE23" s="41">
        <v>1</v>
      </c>
      <c r="AF23" s="41">
        <v>0</v>
      </c>
      <c r="AG23" s="41">
        <v>0</v>
      </c>
      <c r="AH23" s="41">
        <v>0</v>
      </c>
      <c r="AI23" s="41">
        <v>0</v>
      </c>
      <c r="AJ23" s="45">
        <v>2</v>
      </c>
      <c r="AK23" s="41">
        <v>0</v>
      </c>
      <c r="AL23" s="41">
        <v>2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5">
        <v>1</v>
      </c>
      <c r="BC23" s="41">
        <v>0</v>
      </c>
      <c r="BD23" s="41">
        <v>1</v>
      </c>
      <c r="BE23" s="41">
        <v>0</v>
      </c>
      <c r="BF23" s="41">
        <v>0</v>
      </c>
      <c r="BG23" s="41">
        <v>0</v>
      </c>
      <c r="BH23" s="41">
        <v>0</v>
      </c>
      <c r="BI23" s="41">
        <v>0</v>
      </c>
      <c r="BJ23" s="41">
        <v>0</v>
      </c>
      <c r="BK23" s="45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</row>
    <row r="24" spans="1:71" s="44" customFormat="1" x14ac:dyDescent="0.25">
      <c r="A24" s="11" t="s">
        <v>63</v>
      </c>
      <c r="B24" s="37">
        <f t="shared" si="14"/>
        <v>1</v>
      </c>
      <c r="C24" s="38">
        <f t="shared" si="15"/>
        <v>4.8285852245292128E-3</v>
      </c>
      <c r="D24" s="39">
        <f t="shared" si="16"/>
        <v>26</v>
      </c>
      <c r="E24" s="40">
        <f t="shared" si="17"/>
        <v>3.8461538461538463</v>
      </c>
      <c r="F24" s="41"/>
      <c r="G24" s="45">
        <v>26</v>
      </c>
      <c r="H24" s="41">
        <v>0</v>
      </c>
      <c r="I24" s="41">
        <v>3</v>
      </c>
      <c r="J24" s="41">
        <v>3</v>
      </c>
      <c r="K24" s="41">
        <v>4</v>
      </c>
      <c r="L24" s="41">
        <v>6</v>
      </c>
      <c r="M24" s="41">
        <v>9</v>
      </c>
      <c r="N24" s="41">
        <v>0</v>
      </c>
      <c r="O24" s="41">
        <v>1</v>
      </c>
      <c r="P24" s="41"/>
      <c r="Q24" s="42">
        <f t="shared" si="18"/>
        <v>1</v>
      </c>
      <c r="R24" s="43">
        <f t="shared" si="6"/>
        <v>0</v>
      </c>
      <c r="S24" s="43">
        <f t="shared" si="7"/>
        <v>0</v>
      </c>
      <c r="T24" s="43">
        <f t="shared" si="8"/>
        <v>0</v>
      </c>
      <c r="U24" s="43">
        <f t="shared" si="9"/>
        <v>1</v>
      </c>
      <c r="V24" s="43">
        <f t="shared" si="10"/>
        <v>0</v>
      </c>
      <c r="W24" s="43">
        <f t="shared" si="11"/>
        <v>0</v>
      </c>
      <c r="X24" s="43">
        <f t="shared" si="12"/>
        <v>0</v>
      </c>
      <c r="Y24" s="43">
        <f t="shared" si="13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5">
        <v>1</v>
      </c>
      <c r="BC24" s="41">
        <v>0</v>
      </c>
      <c r="BD24" s="41">
        <v>0</v>
      </c>
      <c r="BE24" s="41">
        <v>0</v>
      </c>
      <c r="BF24" s="41">
        <v>1</v>
      </c>
      <c r="BG24" s="41">
        <v>0</v>
      </c>
      <c r="BH24" s="41">
        <v>0</v>
      </c>
      <c r="BI24" s="41">
        <v>0</v>
      </c>
      <c r="BJ24" s="41">
        <v>0</v>
      </c>
      <c r="BK24" s="45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</row>
    <row r="25" spans="1:71" s="44" customFormat="1" x14ac:dyDescent="0.25">
      <c r="A25" s="11" t="s">
        <v>64</v>
      </c>
      <c r="B25" s="37">
        <f t="shared" si="14"/>
        <v>8</v>
      </c>
      <c r="C25" s="38">
        <f t="shared" si="15"/>
        <v>3.8628681796233702E-2</v>
      </c>
      <c r="D25" s="39">
        <f t="shared" si="16"/>
        <v>338</v>
      </c>
      <c r="E25" s="40">
        <f t="shared" si="17"/>
        <v>2.3668639053254439</v>
      </c>
      <c r="F25" s="41"/>
      <c r="G25" s="45">
        <v>338</v>
      </c>
      <c r="H25" s="41">
        <v>79</v>
      </c>
      <c r="I25" s="41">
        <v>76</v>
      </c>
      <c r="J25" s="41">
        <v>79</v>
      </c>
      <c r="K25" s="41">
        <v>69</v>
      </c>
      <c r="L25" s="41">
        <v>20</v>
      </c>
      <c r="M25" s="41">
        <v>11</v>
      </c>
      <c r="N25" s="41">
        <v>3</v>
      </c>
      <c r="O25" s="41">
        <v>1</v>
      </c>
      <c r="P25" s="41"/>
      <c r="Q25" s="42">
        <f t="shared" si="18"/>
        <v>8</v>
      </c>
      <c r="R25" s="43">
        <f t="shared" si="6"/>
        <v>5</v>
      </c>
      <c r="S25" s="43">
        <f t="shared" si="7"/>
        <v>0</v>
      </c>
      <c r="T25" s="43">
        <f t="shared" si="8"/>
        <v>1</v>
      </c>
      <c r="U25" s="43">
        <f t="shared" si="9"/>
        <v>1</v>
      </c>
      <c r="V25" s="43">
        <f t="shared" si="10"/>
        <v>0</v>
      </c>
      <c r="W25" s="43">
        <f t="shared" si="11"/>
        <v>0</v>
      </c>
      <c r="X25" s="43">
        <f t="shared" si="12"/>
        <v>0</v>
      </c>
      <c r="Y25" s="43">
        <f t="shared" si="13"/>
        <v>1</v>
      </c>
      <c r="Z25" s="41"/>
      <c r="AA25" s="45">
        <v>3</v>
      </c>
      <c r="AB25" s="41">
        <v>2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1</v>
      </c>
      <c r="AJ25" s="45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5">
        <v>1</v>
      </c>
      <c r="AT25" s="41">
        <v>0</v>
      </c>
      <c r="AU25" s="41">
        <v>0</v>
      </c>
      <c r="AV25" s="41">
        <v>0</v>
      </c>
      <c r="AW25" s="41">
        <v>1</v>
      </c>
      <c r="AX25" s="41">
        <v>0</v>
      </c>
      <c r="AY25" s="41">
        <v>0</v>
      </c>
      <c r="AZ25" s="41">
        <v>0</v>
      </c>
      <c r="BA25" s="41">
        <v>0</v>
      </c>
      <c r="BB25" s="45">
        <v>3</v>
      </c>
      <c r="BC25" s="41">
        <v>2</v>
      </c>
      <c r="BD25" s="41">
        <v>0</v>
      </c>
      <c r="BE25" s="41">
        <v>1</v>
      </c>
      <c r="BF25" s="41">
        <v>0</v>
      </c>
      <c r="BG25" s="41">
        <v>0</v>
      </c>
      <c r="BH25" s="41">
        <v>0</v>
      </c>
      <c r="BI25" s="41">
        <v>0</v>
      </c>
      <c r="BJ25" s="41">
        <v>0</v>
      </c>
      <c r="BK25" s="45">
        <v>1</v>
      </c>
      <c r="BL25" s="41">
        <v>1</v>
      </c>
      <c r="BM25" s="41">
        <v>0</v>
      </c>
      <c r="BN25" s="41">
        <v>0</v>
      </c>
      <c r="BO25" s="41">
        <v>0</v>
      </c>
      <c r="BP25" s="41">
        <v>0</v>
      </c>
      <c r="BQ25" s="41">
        <v>0</v>
      </c>
      <c r="BR25" s="41">
        <v>0</v>
      </c>
      <c r="BS25" s="41">
        <v>0</v>
      </c>
    </row>
    <row r="26" spans="1:71" s="44" customFormat="1" x14ac:dyDescent="0.25">
      <c r="A26" s="11" t="s">
        <v>65</v>
      </c>
      <c r="B26" s="37">
        <f t="shared" si="14"/>
        <v>15</v>
      </c>
      <c r="C26" s="38">
        <f t="shared" si="15"/>
        <v>7.2428778367938193E-2</v>
      </c>
      <c r="D26" s="39">
        <f t="shared" si="16"/>
        <v>160</v>
      </c>
      <c r="E26" s="40">
        <f t="shared" si="17"/>
        <v>9.375</v>
      </c>
      <c r="F26" s="41"/>
      <c r="G26" s="45">
        <v>160</v>
      </c>
      <c r="H26" s="41">
        <v>36</v>
      </c>
      <c r="I26" s="41">
        <v>26</v>
      </c>
      <c r="J26" s="41">
        <v>24</v>
      </c>
      <c r="K26" s="41">
        <v>41</v>
      </c>
      <c r="L26" s="41">
        <v>20</v>
      </c>
      <c r="M26" s="41">
        <v>8</v>
      </c>
      <c r="N26" s="41">
        <v>4</v>
      </c>
      <c r="O26" s="41">
        <v>1</v>
      </c>
      <c r="P26" s="41"/>
      <c r="Q26" s="42">
        <f t="shared" si="18"/>
        <v>15</v>
      </c>
      <c r="R26" s="43">
        <f t="shared" si="6"/>
        <v>5</v>
      </c>
      <c r="S26" s="43">
        <f t="shared" si="7"/>
        <v>3</v>
      </c>
      <c r="T26" s="43">
        <f t="shared" si="8"/>
        <v>2</v>
      </c>
      <c r="U26" s="43">
        <f t="shared" si="9"/>
        <v>3</v>
      </c>
      <c r="V26" s="43">
        <f t="shared" si="10"/>
        <v>2</v>
      </c>
      <c r="W26" s="43">
        <f t="shared" si="11"/>
        <v>0</v>
      </c>
      <c r="X26" s="43">
        <f t="shared" si="12"/>
        <v>0</v>
      </c>
      <c r="Y26" s="43">
        <f t="shared" si="13"/>
        <v>0</v>
      </c>
      <c r="Z26" s="41"/>
      <c r="AA26" s="45">
        <v>3</v>
      </c>
      <c r="AB26" s="41">
        <v>2</v>
      </c>
      <c r="AC26" s="41">
        <v>0</v>
      </c>
      <c r="AD26" s="41">
        <v>0</v>
      </c>
      <c r="AE26" s="41">
        <v>0</v>
      </c>
      <c r="AF26" s="41">
        <v>1</v>
      </c>
      <c r="AG26" s="41">
        <v>0</v>
      </c>
      <c r="AH26" s="41">
        <v>0</v>
      </c>
      <c r="AI26" s="41">
        <v>0</v>
      </c>
      <c r="AJ26" s="45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1</v>
      </c>
      <c r="AT26" s="41">
        <v>0</v>
      </c>
      <c r="AU26" s="41">
        <v>0</v>
      </c>
      <c r="AV26" s="41">
        <v>1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5">
        <v>10</v>
      </c>
      <c r="BC26" s="41">
        <v>3</v>
      </c>
      <c r="BD26" s="41">
        <v>2</v>
      </c>
      <c r="BE26" s="41">
        <v>1</v>
      </c>
      <c r="BF26" s="41">
        <v>3</v>
      </c>
      <c r="BG26" s="41">
        <v>1</v>
      </c>
      <c r="BH26" s="41">
        <v>0</v>
      </c>
      <c r="BI26" s="41">
        <v>0</v>
      </c>
      <c r="BJ26" s="41">
        <v>0</v>
      </c>
      <c r="BK26" s="45">
        <v>1</v>
      </c>
      <c r="BL26" s="41">
        <v>0</v>
      </c>
      <c r="BM26" s="41">
        <v>1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  <c r="BS26" s="41">
        <v>0</v>
      </c>
    </row>
    <row r="27" spans="1:71" s="44" customFormat="1" x14ac:dyDescent="0.25">
      <c r="A27" s="11" t="s">
        <v>66</v>
      </c>
      <c r="B27" s="37">
        <f t="shared" si="14"/>
        <v>30</v>
      </c>
      <c r="C27" s="38">
        <f t="shared" si="15"/>
        <v>0.14485755673587639</v>
      </c>
      <c r="D27" s="39">
        <f t="shared" si="16"/>
        <v>161</v>
      </c>
      <c r="E27" s="40">
        <f t="shared" si="17"/>
        <v>18.633540372670808</v>
      </c>
      <c r="F27" s="41"/>
      <c r="G27" s="45">
        <v>161</v>
      </c>
      <c r="H27" s="41">
        <v>53</v>
      </c>
      <c r="I27" s="41">
        <v>27</v>
      </c>
      <c r="J27" s="41">
        <v>25</v>
      </c>
      <c r="K27" s="41">
        <v>30</v>
      </c>
      <c r="L27" s="41">
        <v>11</v>
      </c>
      <c r="M27" s="41">
        <v>8</v>
      </c>
      <c r="N27" s="41">
        <v>5</v>
      </c>
      <c r="O27" s="41">
        <v>2</v>
      </c>
      <c r="P27" s="41"/>
      <c r="Q27" s="42">
        <f t="shared" si="18"/>
        <v>30</v>
      </c>
      <c r="R27" s="43">
        <f t="shared" si="6"/>
        <v>13</v>
      </c>
      <c r="S27" s="43">
        <f t="shared" si="7"/>
        <v>5</v>
      </c>
      <c r="T27" s="43">
        <f t="shared" si="8"/>
        <v>5</v>
      </c>
      <c r="U27" s="43">
        <f t="shared" si="9"/>
        <v>7</v>
      </c>
      <c r="V27" s="43">
        <f t="shared" si="10"/>
        <v>0</v>
      </c>
      <c r="W27" s="43">
        <f t="shared" si="11"/>
        <v>0</v>
      </c>
      <c r="X27" s="43">
        <f t="shared" si="12"/>
        <v>0</v>
      </c>
      <c r="Y27" s="43">
        <f t="shared" si="13"/>
        <v>0</v>
      </c>
      <c r="Z27" s="41"/>
      <c r="AA27" s="45">
        <v>6</v>
      </c>
      <c r="AB27" s="41">
        <v>2</v>
      </c>
      <c r="AC27" s="41">
        <v>0</v>
      </c>
      <c r="AD27" s="41">
        <v>2</v>
      </c>
      <c r="AE27" s="41">
        <v>2</v>
      </c>
      <c r="AF27" s="41">
        <v>0</v>
      </c>
      <c r="AG27" s="41">
        <v>0</v>
      </c>
      <c r="AH27" s="41">
        <v>0</v>
      </c>
      <c r="AI27" s="41">
        <v>0</v>
      </c>
      <c r="AJ27" s="45">
        <v>2</v>
      </c>
      <c r="AK27" s="41">
        <v>1</v>
      </c>
      <c r="AL27" s="41">
        <v>0</v>
      </c>
      <c r="AM27" s="41">
        <v>0</v>
      </c>
      <c r="AN27" s="41">
        <v>1</v>
      </c>
      <c r="AO27" s="41">
        <v>0</v>
      </c>
      <c r="AP27" s="41">
        <v>0</v>
      </c>
      <c r="AQ27" s="41">
        <v>0</v>
      </c>
      <c r="AR27" s="41">
        <v>0</v>
      </c>
      <c r="AS27" s="45">
        <v>9</v>
      </c>
      <c r="AT27" s="41">
        <v>4</v>
      </c>
      <c r="AU27" s="41">
        <v>3</v>
      </c>
      <c r="AV27" s="41">
        <v>1</v>
      </c>
      <c r="AW27" s="41">
        <v>1</v>
      </c>
      <c r="AX27" s="41">
        <v>0</v>
      </c>
      <c r="AY27" s="41">
        <v>0</v>
      </c>
      <c r="AZ27" s="41">
        <v>0</v>
      </c>
      <c r="BA27" s="41">
        <v>0</v>
      </c>
      <c r="BB27" s="45">
        <v>13</v>
      </c>
      <c r="BC27" s="41">
        <v>6</v>
      </c>
      <c r="BD27" s="41">
        <v>2</v>
      </c>
      <c r="BE27" s="41">
        <v>2</v>
      </c>
      <c r="BF27" s="41">
        <v>3</v>
      </c>
      <c r="BG27" s="41">
        <v>0</v>
      </c>
      <c r="BH27" s="41">
        <v>0</v>
      </c>
      <c r="BI27" s="41">
        <v>0</v>
      </c>
      <c r="BJ27" s="41">
        <v>0</v>
      </c>
      <c r="BK27" s="45">
        <v>0</v>
      </c>
      <c r="BL27" s="41">
        <v>0</v>
      </c>
      <c r="BM27" s="41">
        <v>0</v>
      </c>
      <c r="BN27" s="41">
        <v>0</v>
      </c>
      <c r="BO27" s="41">
        <v>0</v>
      </c>
      <c r="BP27" s="41">
        <v>0</v>
      </c>
      <c r="BQ27" s="41">
        <v>0</v>
      </c>
      <c r="BR27" s="41">
        <v>0</v>
      </c>
      <c r="BS27" s="41">
        <v>0</v>
      </c>
    </row>
    <row r="28" spans="1:71" s="44" customFormat="1" x14ac:dyDescent="0.25">
      <c r="A28" s="11" t="s">
        <v>67</v>
      </c>
      <c r="B28" s="37">
        <f t="shared" si="14"/>
        <v>14</v>
      </c>
      <c r="C28" s="38">
        <f t="shared" si="15"/>
        <v>6.7600193143408982E-2</v>
      </c>
      <c r="D28" s="39">
        <f t="shared" si="16"/>
        <v>106</v>
      </c>
      <c r="E28" s="40">
        <f t="shared" si="17"/>
        <v>13.20754716981132</v>
      </c>
      <c r="F28" s="41"/>
      <c r="G28" s="45">
        <v>106</v>
      </c>
      <c r="H28" s="41">
        <v>27</v>
      </c>
      <c r="I28" s="41">
        <v>16</v>
      </c>
      <c r="J28" s="41">
        <v>17</v>
      </c>
      <c r="K28" s="41">
        <v>21</v>
      </c>
      <c r="L28" s="41">
        <v>15</v>
      </c>
      <c r="M28" s="41">
        <v>4</v>
      </c>
      <c r="N28" s="41">
        <v>4</v>
      </c>
      <c r="O28" s="41">
        <v>2</v>
      </c>
      <c r="P28" s="41"/>
      <c r="Q28" s="42">
        <f t="shared" si="18"/>
        <v>14</v>
      </c>
      <c r="R28" s="43">
        <f t="shared" si="6"/>
        <v>5</v>
      </c>
      <c r="S28" s="43">
        <f t="shared" si="7"/>
        <v>3</v>
      </c>
      <c r="T28" s="43">
        <f t="shared" si="8"/>
        <v>3</v>
      </c>
      <c r="U28" s="43">
        <f t="shared" si="9"/>
        <v>2</v>
      </c>
      <c r="V28" s="43">
        <f t="shared" si="10"/>
        <v>1</v>
      </c>
      <c r="W28" s="43">
        <f t="shared" si="11"/>
        <v>0</v>
      </c>
      <c r="X28" s="43">
        <f t="shared" si="12"/>
        <v>0</v>
      </c>
      <c r="Y28" s="43">
        <f t="shared" si="13"/>
        <v>0</v>
      </c>
      <c r="Z28" s="41"/>
      <c r="AA28" s="45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5">
        <v>1</v>
      </c>
      <c r="AK28" s="41">
        <v>0</v>
      </c>
      <c r="AL28" s="41">
        <v>0</v>
      </c>
      <c r="AM28" s="41">
        <v>0</v>
      </c>
      <c r="AN28" s="41">
        <v>1</v>
      </c>
      <c r="AO28" s="41">
        <v>0</v>
      </c>
      <c r="AP28" s="41">
        <v>0</v>
      </c>
      <c r="AQ28" s="41">
        <v>0</v>
      </c>
      <c r="AR28" s="41">
        <v>0</v>
      </c>
      <c r="AS28" s="45">
        <v>4</v>
      </c>
      <c r="AT28" s="41">
        <v>3</v>
      </c>
      <c r="AU28" s="41">
        <v>1</v>
      </c>
      <c r="AV28" s="41">
        <v>0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5">
        <v>8</v>
      </c>
      <c r="BC28" s="41">
        <v>1</v>
      </c>
      <c r="BD28" s="41">
        <v>2</v>
      </c>
      <c r="BE28" s="41">
        <v>3</v>
      </c>
      <c r="BF28" s="41">
        <v>1</v>
      </c>
      <c r="BG28" s="41">
        <v>1</v>
      </c>
      <c r="BH28" s="41">
        <v>0</v>
      </c>
      <c r="BI28" s="41">
        <v>0</v>
      </c>
      <c r="BJ28" s="41">
        <v>0</v>
      </c>
      <c r="BK28" s="45">
        <v>1</v>
      </c>
      <c r="BL28" s="41">
        <v>1</v>
      </c>
      <c r="BM28" s="41">
        <v>0</v>
      </c>
      <c r="BN28" s="41">
        <v>0</v>
      </c>
      <c r="BO28" s="41">
        <v>0</v>
      </c>
      <c r="BP28" s="41">
        <v>0</v>
      </c>
      <c r="BQ28" s="41">
        <v>0</v>
      </c>
      <c r="BR28" s="41">
        <v>0</v>
      </c>
      <c r="BS28" s="41">
        <v>0</v>
      </c>
    </row>
    <row r="29" spans="1:71" s="44" customFormat="1" x14ac:dyDescent="0.25">
      <c r="A29" s="11" t="s">
        <v>68</v>
      </c>
      <c r="B29" s="37">
        <f t="shared" si="14"/>
        <v>10</v>
      </c>
      <c r="C29" s="38">
        <f t="shared" si="15"/>
        <v>4.8285852245292124E-2</v>
      </c>
      <c r="D29" s="39">
        <f t="shared" si="16"/>
        <v>92</v>
      </c>
      <c r="E29" s="40">
        <f t="shared" si="17"/>
        <v>10.869565217391305</v>
      </c>
      <c r="F29" s="41"/>
      <c r="G29" s="45">
        <v>92</v>
      </c>
      <c r="H29" s="41">
        <v>22</v>
      </c>
      <c r="I29" s="41">
        <v>17</v>
      </c>
      <c r="J29" s="41">
        <v>10</v>
      </c>
      <c r="K29" s="41">
        <v>18</v>
      </c>
      <c r="L29" s="41">
        <v>8</v>
      </c>
      <c r="M29" s="41">
        <v>6</v>
      </c>
      <c r="N29" s="41">
        <v>5</v>
      </c>
      <c r="O29" s="41">
        <v>6</v>
      </c>
      <c r="P29" s="41"/>
      <c r="Q29" s="42">
        <f t="shared" si="18"/>
        <v>10</v>
      </c>
      <c r="R29" s="43">
        <f t="shared" si="6"/>
        <v>6</v>
      </c>
      <c r="S29" s="43">
        <f t="shared" si="7"/>
        <v>2</v>
      </c>
      <c r="T29" s="43">
        <f t="shared" si="8"/>
        <v>1</v>
      </c>
      <c r="U29" s="43">
        <f t="shared" si="9"/>
        <v>0</v>
      </c>
      <c r="V29" s="43">
        <f t="shared" si="10"/>
        <v>1</v>
      </c>
      <c r="W29" s="43">
        <f t="shared" si="11"/>
        <v>0</v>
      </c>
      <c r="X29" s="43">
        <f t="shared" si="12"/>
        <v>0</v>
      </c>
      <c r="Y29" s="43">
        <f t="shared" si="13"/>
        <v>0</v>
      </c>
      <c r="Z29" s="41"/>
      <c r="AA29" s="45">
        <v>1</v>
      </c>
      <c r="AB29" s="41">
        <v>0</v>
      </c>
      <c r="AC29" s="41">
        <v>0</v>
      </c>
      <c r="AD29" s="41">
        <v>1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5">
        <v>2</v>
      </c>
      <c r="AK29" s="41">
        <v>2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1</v>
      </c>
      <c r="AT29" s="41">
        <v>0</v>
      </c>
      <c r="AU29" s="41">
        <v>1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  <c r="BB29" s="45">
        <v>4</v>
      </c>
      <c r="BC29" s="41">
        <v>4</v>
      </c>
      <c r="BD29" s="41">
        <v>0</v>
      </c>
      <c r="BE29" s="41">
        <v>0</v>
      </c>
      <c r="BF29" s="41">
        <v>0</v>
      </c>
      <c r="BG29" s="41">
        <v>0</v>
      </c>
      <c r="BH29" s="41">
        <v>0</v>
      </c>
      <c r="BI29" s="41">
        <v>0</v>
      </c>
      <c r="BJ29" s="41">
        <v>0</v>
      </c>
      <c r="BK29" s="45">
        <v>2</v>
      </c>
      <c r="BL29" s="41">
        <v>0</v>
      </c>
      <c r="BM29" s="41">
        <v>1</v>
      </c>
      <c r="BN29" s="41">
        <v>0</v>
      </c>
      <c r="BO29" s="41">
        <v>0</v>
      </c>
      <c r="BP29" s="41">
        <v>1</v>
      </c>
      <c r="BQ29" s="41">
        <v>0</v>
      </c>
      <c r="BR29" s="41">
        <v>0</v>
      </c>
      <c r="BS29" s="41">
        <v>0</v>
      </c>
    </row>
    <row r="30" spans="1:71" s="44" customFormat="1" x14ac:dyDescent="0.25">
      <c r="A30" s="11" t="s">
        <v>69</v>
      </c>
      <c r="B30" s="37">
        <f t="shared" si="14"/>
        <v>24</v>
      </c>
      <c r="C30" s="38">
        <f t="shared" si="15"/>
        <v>0.11588604538870112</v>
      </c>
      <c r="D30" s="39">
        <f t="shared" si="16"/>
        <v>234</v>
      </c>
      <c r="E30" s="40">
        <f t="shared" si="17"/>
        <v>10.256410256410255</v>
      </c>
      <c r="F30" s="41"/>
      <c r="G30" s="45">
        <v>234</v>
      </c>
      <c r="H30" s="41">
        <v>97</v>
      </c>
      <c r="I30" s="41">
        <v>49</v>
      </c>
      <c r="J30" s="41">
        <v>35</v>
      </c>
      <c r="K30" s="41">
        <v>31</v>
      </c>
      <c r="L30" s="41">
        <v>13</v>
      </c>
      <c r="M30" s="41">
        <v>7</v>
      </c>
      <c r="N30" s="41">
        <v>2</v>
      </c>
      <c r="O30" s="41">
        <v>0</v>
      </c>
      <c r="P30" s="41"/>
      <c r="Q30" s="42">
        <f t="shared" si="18"/>
        <v>24</v>
      </c>
      <c r="R30" s="43">
        <f t="shared" si="6"/>
        <v>15</v>
      </c>
      <c r="S30" s="43">
        <f t="shared" si="7"/>
        <v>3</v>
      </c>
      <c r="T30" s="43">
        <f t="shared" si="8"/>
        <v>3</v>
      </c>
      <c r="U30" s="43">
        <f t="shared" si="9"/>
        <v>1</v>
      </c>
      <c r="V30" s="43">
        <f t="shared" si="10"/>
        <v>2</v>
      </c>
      <c r="W30" s="43">
        <f t="shared" si="11"/>
        <v>0</v>
      </c>
      <c r="X30" s="43">
        <f t="shared" si="12"/>
        <v>0</v>
      </c>
      <c r="Y30" s="43">
        <f t="shared" si="13"/>
        <v>0</v>
      </c>
      <c r="Z30" s="41"/>
      <c r="AA30" s="45">
        <v>10</v>
      </c>
      <c r="AB30" s="41">
        <v>8</v>
      </c>
      <c r="AC30" s="41">
        <v>1</v>
      </c>
      <c r="AD30" s="41">
        <v>1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45">
        <v>1</v>
      </c>
      <c r="AK30" s="41">
        <v>1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5">
        <v>9</v>
      </c>
      <c r="AT30" s="41">
        <v>4</v>
      </c>
      <c r="AU30" s="41">
        <v>2</v>
      </c>
      <c r="AV30" s="41">
        <v>1</v>
      </c>
      <c r="AW30" s="41">
        <v>1</v>
      </c>
      <c r="AX30" s="41">
        <v>1</v>
      </c>
      <c r="AY30" s="41">
        <v>0</v>
      </c>
      <c r="AZ30" s="41">
        <v>0</v>
      </c>
      <c r="BA30" s="41">
        <v>0</v>
      </c>
      <c r="BB30" s="45">
        <v>3</v>
      </c>
      <c r="BC30" s="41">
        <v>2</v>
      </c>
      <c r="BD30" s="41">
        <v>0</v>
      </c>
      <c r="BE30" s="41">
        <v>1</v>
      </c>
      <c r="BF30" s="41">
        <v>0</v>
      </c>
      <c r="BG30" s="41">
        <v>0</v>
      </c>
      <c r="BH30" s="41">
        <v>0</v>
      </c>
      <c r="BI30" s="41">
        <v>0</v>
      </c>
      <c r="BJ30" s="41">
        <v>0</v>
      </c>
      <c r="BK30" s="45">
        <v>1</v>
      </c>
      <c r="BL30" s="41">
        <v>0</v>
      </c>
      <c r="BM30" s="41">
        <v>0</v>
      </c>
      <c r="BN30" s="41">
        <v>0</v>
      </c>
      <c r="BO30" s="41">
        <v>0</v>
      </c>
      <c r="BP30" s="41">
        <v>1</v>
      </c>
      <c r="BQ30" s="41">
        <v>0</v>
      </c>
      <c r="BR30" s="41">
        <v>0</v>
      </c>
      <c r="BS30" s="41">
        <v>0</v>
      </c>
    </row>
    <row r="31" spans="1:71" s="44" customFormat="1" x14ac:dyDescent="0.25">
      <c r="A31" s="11" t="s">
        <v>70</v>
      </c>
      <c r="B31" s="37">
        <f t="shared" si="14"/>
        <v>120</v>
      </c>
      <c r="C31" s="38">
        <f t="shared" si="15"/>
        <v>0.57943022694350554</v>
      </c>
      <c r="D31" s="39">
        <f t="shared" si="16"/>
        <v>364</v>
      </c>
      <c r="E31" s="40">
        <f t="shared" si="17"/>
        <v>32.967032967032964</v>
      </c>
      <c r="F31" s="41"/>
      <c r="G31" s="45">
        <v>364</v>
      </c>
      <c r="H31" s="41">
        <v>166</v>
      </c>
      <c r="I31" s="41">
        <v>74</v>
      </c>
      <c r="J31" s="41">
        <v>63</v>
      </c>
      <c r="K31" s="41">
        <v>38</v>
      </c>
      <c r="L31" s="41">
        <v>12</v>
      </c>
      <c r="M31" s="41">
        <v>10</v>
      </c>
      <c r="N31" s="41">
        <v>0</v>
      </c>
      <c r="O31" s="41">
        <v>1</v>
      </c>
      <c r="P31" s="41"/>
      <c r="Q31" s="42">
        <f t="shared" si="18"/>
        <v>120</v>
      </c>
      <c r="R31" s="43">
        <f t="shared" si="6"/>
        <v>60</v>
      </c>
      <c r="S31" s="43">
        <f t="shared" si="7"/>
        <v>28</v>
      </c>
      <c r="T31" s="43">
        <f t="shared" si="8"/>
        <v>17</v>
      </c>
      <c r="U31" s="43">
        <f t="shared" si="9"/>
        <v>11</v>
      </c>
      <c r="V31" s="43">
        <f t="shared" si="10"/>
        <v>2</v>
      </c>
      <c r="W31" s="43">
        <f t="shared" si="11"/>
        <v>2</v>
      </c>
      <c r="X31" s="43">
        <f t="shared" si="12"/>
        <v>0</v>
      </c>
      <c r="Y31" s="43">
        <f t="shared" si="13"/>
        <v>0</v>
      </c>
      <c r="Z31" s="41"/>
      <c r="AA31" s="45">
        <v>20</v>
      </c>
      <c r="AB31" s="41">
        <v>10</v>
      </c>
      <c r="AC31" s="41">
        <v>3</v>
      </c>
      <c r="AD31" s="41">
        <v>2</v>
      </c>
      <c r="AE31" s="41">
        <v>4</v>
      </c>
      <c r="AF31" s="41">
        <v>1</v>
      </c>
      <c r="AG31" s="41">
        <v>0</v>
      </c>
      <c r="AH31" s="41">
        <v>0</v>
      </c>
      <c r="AI31" s="41">
        <v>0</v>
      </c>
      <c r="AJ31" s="45">
        <v>6</v>
      </c>
      <c r="AK31" s="41">
        <v>5</v>
      </c>
      <c r="AL31" s="41">
        <v>1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5">
        <v>32</v>
      </c>
      <c r="AT31" s="41">
        <v>12</v>
      </c>
      <c r="AU31" s="41">
        <v>11</v>
      </c>
      <c r="AV31" s="41">
        <v>4</v>
      </c>
      <c r="AW31" s="41">
        <v>2</v>
      </c>
      <c r="AX31" s="41">
        <v>1</v>
      </c>
      <c r="AY31" s="41">
        <v>2</v>
      </c>
      <c r="AZ31" s="41">
        <v>0</v>
      </c>
      <c r="BA31" s="41">
        <v>0</v>
      </c>
      <c r="BB31" s="45">
        <v>57</v>
      </c>
      <c r="BC31" s="41">
        <v>29</v>
      </c>
      <c r="BD31" s="41">
        <v>13</v>
      </c>
      <c r="BE31" s="41">
        <v>10</v>
      </c>
      <c r="BF31" s="41">
        <v>5</v>
      </c>
      <c r="BG31" s="41">
        <v>0</v>
      </c>
      <c r="BH31" s="41">
        <v>0</v>
      </c>
      <c r="BI31" s="41">
        <v>0</v>
      </c>
      <c r="BJ31" s="41">
        <v>0</v>
      </c>
      <c r="BK31" s="45">
        <v>5</v>
      </c>
      <c r="BL31" s="41">
        <v>4</v>
      </c>
      <c r="BM31" s="41">
        <v>0</v>
      </c>
      <c r="BN31" s="41">
        <v>1</v>
      </c>
      <c r="BO31" s="41">
        <v>0</v>
      </c>
      <c r="BP31" s="41">
        <v>0</v>
      </c>
      <c r="BQ31" s="41">
        <v>0</v>
      </c>
      <c r="BR31" s="41">
        <v>0</v>
      </c>
      <c r="BS31" s="41">
        <v>0</v>
      </c>
    </row>
    <row r="32" spans="1:71" s="44" customFormat="1" x14ac:dyDescent="0.25">
      <c r="A32" s="10" t="s">
        <v>71</v>
      </c>
      <c r="B32" s="37">
        <f t="shared" si="1"/>
        <v>627</v>
      </c>
      <c r="C32" s="38">
        <f t="shared" si="2"/>
        <v>3.0275229357798166</v>
      </c>
      <c r="D32" s="39">
        <f t="shared" si="3"/>
        <v>4071</v>
      </c>
      <c r="E32" s="40">
        <f t="shared" si="4"/>
        <v>15.401621223286662</v>
      </c>
      <c r="F32" s="41"/>
      <c r="G32" s="42">
        <v>4071</v>
      </c>
      <c r="H32" s="43">
        <v>1605</v>
      </c>
      <c r="I32" s="41">
        <v>888</v>
      </c>
      <c r="J32" s="41">
        <v>680</v>
      </c>
      <c r="K32" s="41">
        <v>550</v>
      </c>
      <c r="L32" s="41">
        <v>204</v>
      </c>
      <c r="M32" s="41">
        <v>98</v>
      </c>
      <c r="N32" s="41">
        <v>37</v>
      </c>
      <c r="O32" s="41">
        <v>9</v>
      </c>
      <c r="P32" s="41"/>
      <c r="Q32" s="42">
        <f t="shared" si="5"/>
        <v>627</v>
      </c>
      <c r="R32" s="43">
        <f t="shared" si="6"/>
        <v>305</v>
      </c>
      <c r="S32" s="43">
        <f t="shared" si="7"/>
        <v>139</v>
      </c>
      <c r="T32" s="43">
        <f t="shared" si="8"/>
        <v>86</v>
      </c>
      <c r="U32" s="43">
        <f t="shared" si="9"/>
        <v>60</v>
      </c>
      <c r="V32" s="43">
        <f t="shared" si="10"/>
        <v>21</v>
      </c>
      <c r="W32" s="43">
        <f t="shared" si="11"/>
        <v>7</v>
      </c>
      <c r="X32" s="43">
        <f t="shared" si="12"/>
        <v>8</v>
      </c>
      <c r="Y32" s="43">
        <f t="shared" si="13"/>
        <v>1</v>
      </c>
      <c r="Z32" s="41"/>
      <c r="AA32" s="42">
        <v>153</v>
      </c>
      <c r="AB32" s="43">
        <v>84</v>
      </c>
      <c r="AC32" s="41">
        <v>36</v>
      </c>
      <c r="AD32" s="41">
        <v>18</v>
      </c>
      <c r="AE32" s="41">
        <v>9</v>
      </c>
      <c r="AF32" s="41">
        <v>4</v>
      </c>
      <c r="AG32" s="41">
        <v>1</v>
      </c>
      <c r="AH32" s="41">
        <v>1</v>
      </c>
      <c r="AI32" s="41">
        <v>0</v>
      </c>
      <c r="AJ32" s="42">
        <v>30</v>
      </c>
      <c r="AK32" s="43">
        <v>19</v>
      </c>
      <c r="AL32" s="41">
        <v>6</v>
      </c>
      <c r="AM32" s="41">
        <v>2</v>
      </c>
      <c r="AN32" s="41">
        <v>2</v>
      </c>
      <c r="AO32" s="41">
        <v>1</v>
      </c>
      <c r="AP32" s="41">
        <v>0</v>
      </c>
      <c r="AQ32" s="41">
        <v>0</v>
      </c>
      <c r="AR32" s="41">
        <v>0</v>
      </c>
      <c r="AS32" s="42">
        <v>112</v>
      </c>
      <c r="AT32" s="43">
        <v>48</v>
      </c>
      <c r="AU32" s="41">
        <v>27</v>
      </c>
      <c r="AV32" s="41">
        <v>16</v>
      </c>
      <c r="AW32" s="41">
        <v>13</v>
      </c>
      <c r="AX32" s="41">
        <v>6</v>
      </c>
      <c r="AY32" s="41">
        <v>0</v>
      </c>
      <c r="AZ32" s="41">
        <v>2</v>
      </c>
      <c r="BA32" s="41">
        <v>0</v>
      </c>
      <c r="BB32" s="42">
        <v>277</v>
      </c>
      <c r="BC32" s="43">
        <v>132</v>
      </c>
      <c r="BD32" s="41">
        <v>57</v>
      </c>
      <c r="BE32" s="41">
        <v>36</v>
      </c>
      <c r="BF32" s="41">
        <v>32</v>
      </c>
      <c r="BG32" s="41">
        <v>8</v>
      </c>
      <c r="BH32" s="41">
        <v>6</v>
      </c>
      <c r="BI32" s="41">
        <v>5</v>
      </c>
      <c r="BJ32" s="41">
        <v>1</v>
      </c>
      <c r="BK32" s="42">
        <v>55</v>
      </c>
      <c r="BL32" s="43">
        <v>22</v>
      </c>
      <c r="BM32" s="41">
        <v>13</v>
      </c>
      <c r="BN32" s="41">
        <v>14</v>
      </c>
      <c r="BO32" s="41">
        <v>4</v>
      </c>
      <c r="BP32" s="41">
        <v>2</v>
      </c>
      <c r="BQ32" s="41">
        <v>0</v>
      </c>
      <c r="BR32" s="41">
        <v>0</v>
      </c>
      <c r="BS32" s="41">
        <v>0</v>
      </c>
    </row>
    <row r="33" spans="1:71" s="44" customFormat="1" x14ac:dyDescent="0.25">
      <c r="A33" s="10" t="s">
        <v>72</v>
      </c>
      <c r="B33" s="37">
        <f t="shared" si="1"/>
        <v>2152</v>
      </c>
      <c r="C33" s="38">
        <f t="shared" si="2"/>
        <v>10.391115403186866</v>
      </c>
      <c r="D33" s="39">
        <f t="shared" si="3"/>
        <v>7367</v>
      </c>
      <c r="E33" s="40">
        <f t="shared" si="4"/>
        <v>29.211347902809827</v>
      </c>
      <c r="F33" s="41"/>
      <c r="G33" s="42">
        <v>7367</v>
      </c>
      <c r="H33" s="43">
        <v>3013</v>
      </c>
      <c r="I33" s="43">
        <v>1730</v>
      </c>
      <c r="J33" s="43">
        <v>1328</v>
      </c>
      <c r="K33" s="43">
        <v>775</v>
      </c>
      <c r="L33" s="43">
        <v>362</v>
      </c>
      <c r="M33" s="43">
        <v>129</v>
      </c>
      <c r="N33" s="43">
        <v>26</v>
      </c>
      <c r="O33" s="43">
        <v>4</v>
      </c>
      <c r="P33" s="43"/>
      <c r="Q33" s="42">
        <f t="shared" si="5"/>
        <v>2152</v>
      </c>
      <c r="R33" s="43">
        <f t="shared" si="6"/>
        <v>860</v>
      </c>
      <c r="S33" s="43">
        <f t="shared" si="7"/>
        <v>533</v>
      </c>
      <c r="T33" s="43">
        <f t="shared" si="8"/>
        <v>412</v>
      </c>
      <c r="U33" s="43">
        <f t="shared" si="9"/>
        <v>216</v>
      </c>
      <c r="V33" s="43">
        <f t="shared" si="10"/>
        <v>92</v>
      </c>
      <c r="W33" s="43">
        <f t="shared" si="11"/>
        <v>34</v>
      </c>
      <c r="X33" s="43">
        <f t="shared" si="12"/>
        <v>5</v>
      </c>
      <c r="Y33" s="43">
        <f t="shared" si="13"/>
        <v>0</v>
      </c>
      <c r="Z33" s="43"/>
      <c r="AA33" s="42">
        <v>503</v>
      </c>
      <c r="AB33" s="43">
        <v>216</v>
      </c>
      <c r="AC33" s="43">
        <v>111</v>
      </c>
      <c r="AD33" s="43">
        <v>75</v>
      </c>
      <c r="AE33" s="43">
        <v>60</v>
      </c>
      <c r="AF33" s="43">
        <v>30</v>
      </c>
      <c r="AG33" s="43">
        <v>10</v>
      </c>
      <c r="AH33" s="43">
        <v>1</v>
      </c>
      <c r="AI33" s="43">
        <v>0</v>
      </c>
      <c r="AJ33" s="42">
        <v>71</v>
      </c>
      <c r="AK33" s="43">
        <v>35</v>
      </c>
      <c r="AL33" s="43">
        <v>19</v>
      </c>
      <c r="AM33" s="43">
        <v>8</v>
      </c>
      <c r="AN33" s="43">
        <v>8</v>
      </c>
      <c r="AO33" s="43">
        <v>1</v>
      </c>
      <c r="AP33" s="43">
        <v>0</v>
      </c>
      <c r="AQ33" s="43">
        <v>0</v>
      </c>
      <c r="AR33" s="43">
        <v>0</v>
      </c>
      <c r="AS33" s="42">
        <v>608</v>
      </c>
      <c r="AT33" s="43">
        <v>240</v>
      </c>
      <c r="AU33" s="43">
        <v>156</v>
      </c>
      <c r="AV33" s="43">
        <v>118</v>
      </c>
      <c r="AW33" s="43">
        <v>62</v>
      </c>
      <c r="AX33" s="43">
        <v>26</v>
      </c>
      <c r="AY33" s="43">
        <v>6</v>
      </c>
      <c r="AZ33" s="43">
        <v>0</v>
      </c>
      <c r="BA33" s="43">
        <v>0</v>
      </c>
      <c r="BB33" s="42">
        <v>867</v>
      </c>
      <c r="BC33" s="43">
        <v>334</v>
      </c>
      <c r="BD33" s="43">
        <v>216</v>
      </c>
      <c r="BE33" s="43">
        <v>185</v>
      </c>
      <c r="BF33" s="43">
        <v>81</v>
      </c>
      <c r="BG33" s="43">
        <v>31</v>
      </c>
      <c r="BH33" s="43">
        <v>16</v>
      </c>
      <c r="BI33" s="43">
        <v>4</v>
      </c>
      <c r="BJ33" s="43">
        <v>0</v>
      </c>
      <c r="BK33" s="42">
        <v>103</v>
      </c>
      <c r="BL33" s="43">
        <v>35</v>
      </c>
      <c r="BM33" s="43">
        <v>31</v>
      </c>
      <c r="BN33" s="43">
        <v>26</v>
      </c>
      <c r="BO33" s="43">
        <v>5</v>
      </c>
      <c r="BP33" s="43">
        <v>4</v>
      </c>
      <c r="BQ33" s="43">
        <v>2</v>
      </c>
      <c r="BR33" s="43">
        <v>0</v>
      </c>
      <c r="BS33" s="43">
        <v>0</v>
      </c>
    </row>
    <row r="34" spans="1:71" s="44" customFormat="1" x14ac:dyDescent="0.25">
      <c r="A34" s="10" t="s">
        <v>73</v>
      </c>
      <c r="B34" s="37">
        <f t="shared" si="1"/>
        <v>389</v>
      </c>
      <c r="C34" s="38">
        <f t="shared" si="2"/>
        <v>1.8783196523418637</v>
      </c>
      <c r="D34" s="39">
        <f t="shared" si="3"/>
        <v>3304</v>
      </c>
      <c r="E34" s="40">
        <f t="shared" si="4"/>
        <v>11.773607748184018</v>
      </c>
      <c r="F34" s="41"/>
      <c r="G34" s="42">
        <v>3304</v>
      </c>
      <c r="H34" s="43">
        <v>2288</v>
      </c>
      <c r="I34" s="43">
        <v>343</v>
      </c>
      <c r="J34" s="43">
        <v>238</v>
      </c>
      <c r="K34" s="43">
        <v>240</v>
      </c>
      <c r="L34" s="43">
        <v>98</v>
      </c>
      <c r="M34" s="43">
        <v>50</v>
      </c>
      <c r="N34" s="43">
        <v>29</v>
      </c>
      <c r="O34" s="43">
        <v>18</v>
      </c>
      <c r="P34" s="43"/>
      <c r="Q34" s="42">
        <f t="shared" si="5"/>
        <v>389</v>
      </c>
      <c r="R34" s="43">
        <f t="shared" si="6"/>
        <v>225</v>
      </c>
      <c r="S34" s="43">
        <f t="shared" si="7"/>
        <v>52</v>
      </c>
      <c r="T34" s="43">
        <f t="shared" si="8"/>
        <v>37</v>
      </c>
      <c r="U34" s="43">
        <f t="shared" si="9"/>
        <v>35</v>
      </c>
      <c r="V34" s="43">
        <f t="shared" si="10"/>
        <v>22</v>
      </c>
      <c r="W34" s="43">
        <f t="shared" si="11"/>
        <v>9</v>
      </c>
      <c r="X34" s="43">
        <f t="shared" si="12"/>
        <v>4</v>
      </c>
      <c r="Y34" s="43">
        <f t="shared" si="13"/>
        <v>5</v>
      </c>
      <c r="Z34" s="43"/>
      <c r="AA34" s="42">
        <v>152</v>
      </c>
      <c r="AB34" s="43">
        <v>125</v>
      </c>
      <c r="AC34" s="43">
        <v>14</v>
      </c>
      <c r="AD34" s="43">
        <v>6</v>
      </c>
      <c r="AE34" s="43">
        <v>4</v>
      </c>
      <c r="AF34" s="43">
        <v>2</v>
      </c>
      <c r="AG34" s="43">
        <v>1</v>
      </c>
      <c r="AH34" s="43">
        <v>0</v>
      </c>
      <c r="AI34" s="43">
        <v>0</v>
      </c>
      <c r="AJ34" s="42">
        <v>5</v>
      </c>
      <c r="AK34" s="43">
        <v>3</v>
      </c>
      <c r="AL34" s="43">
        <v>1</v>
      </c>
      <c r="AM34" s="43">
        <v>1</v>
      </c>
      <c r="AN34" s="43">
        <v>0</v>
      </c>
      <c r="AO34" s="43">
        <v>0</v>
      </c>
      <c r="AP34" s="43">
        <v>0</v>
      </c>
      <c r="AQ34" s="43">
        <v>0</v>
      </c>
      <c r="AR34" s="43">
        <v>0</v>
      </c>
      <c r="AS34" s="42">
        <v>27</v>
      </c>
      <c r="AT34" s="43">
        <v>16</v>
      </c>
      <c r="AU34" s="43">
        <v>5</v>
      </c>
      <c r="AV34" s="43">
        <v>3</v>
      </c>
      <c r="AW34" s="43">
        <v>2</v>
      </c>
      <c r="AX34" s="43">
        <v>0</v>
      </c>
      <c r="AY34" s="43">
        <v>1</v>
      </c>
      <c r="AZ34" s="43">
        <v>0</v>
      </c>
      <c r="BA34" s="43">
        <v>0</v>
      </c>
      <c r="BB34" s="42">
        <v>192</v>
      </c>
      <c r="BC34" s="43">
        <v>77</v>
      </c>
      <c r="BD34" s="43">
        <v>29</v>
      </c>
      <c r="BE34" s="43">
        <v>24</v>
      </c>
      <c r="BF34" s="43">
        <v>28</v>
      </c>
      <c r="BG34" s="43">
        <v>19</v>
      </c>
      <c r="BH34" s="43">
        <v>6</v>
      </c>
      <c r="BI34" s="43">
        <v>4</v>
      </c>
      <c r="BJ34" s="43">
        <v>5</v>
      </c>
      <c r="BK34" s="42">
        <v>13</v>
      </c>
      <c r="BL34" s="43">
        <v>4</v>
      </c>
      <c r="BM34" s="43">
        <v>3</v>
      </c>
      <c r="BN34" s="43">
        <v>3</v>
      </c>
      <c r="BO34" s="43">
        <v>1</v>
      </c>
      <c r="BP34" s="43">
        <v>1</v>
      </c>
      <c r="BQ34" s="43">
        <v>1</v>
      </c>
      <c r="BR34" s="43">
        <v>0</v>
      </c>
      <c r="BS34" s="43">
        <v>0</v>
      </c>
    </row>
    <row r="35" spans="1:71" s="44" customFormat="1" x14ac:dyDescent="0.25">
      <c r="A35" s="10" t="s">
        <v>74</v>
      </c>
      <c r="B35" s="37">
        <f t="shared" si="1"/>
        <v>1018</v>
      </c>
      <c r="C35" s="38">
        <f t="shared" si="2"/>
        <v>4.9154997585707392</v>
      </c>
      <c r="D35" s="39">
        <f t="shared" si="3"/>
        <v>1930</v>
      </c>
      <c r="E35" s="40">
        <f t="shared" si="4"/>
        <v>52.746113989637308</v>
      </c>
      <c r="F35" s="41"/>
      <c r="G35" s="42">
        <v>1930</v>
      </c>
      <c r="H35" s="41">
        <v>980</v>
      </c>
      <c r="I35" s="41">
        <v>302</v>
      </c>
      <c r="J35" s="41">
        <v>203</v>
      </c>
      <c r="K35" s="41">
        <v>214</v>
      </c>
      <c r="L35" s="41">
        <v>125</v>
      </c>
      <c r="M35" s="41">
        <v>57</v>
      </c>
      <c r="N35" s="41">
        <v>27</v>
      </c>
      <c r="O35" s="41">
        <v>22</v>
      </c>
      <c r="P35" s="41"/>
      <c r="Q35" s="42">
        <f t="shared" si="5"/>
        <v>1018</v>
      </c>
      <c r="R35" s="43">
        <f t="shared" si="6"/>
        <v>434</v>
      </c>
      <c r="S35" s="43">
        <f t="shared" si="7"/>
        <v>159</v>
      </c>
      <c r="T35" s="43">
        <f t="shared" si="8"/>
        <v>115</v>
      </c>
      <c r="U35" s="43">
        <f t="shared" si="9"/>
        <v>145</v>
      </c>
      <c r="V35" s="43">
        <f t="shared" si="10"/>
        <v>93</v>
      </c>
      <c r="W35" s="43">
        <f t="shared" si="11"/>
        <v>38</v>
      </c>
      <c r="X35" s="43">
        <f t="shared" si="12"/>
        <v>21</v>
      </c>
      <c r="Y35" s="43">
        <f t="shared" si="13"/>
        <v>13</v>
      </c>
      <c r="Z35" s="41"/>
      <c r="AA35" s="42">
        <v>84</v>
      </c>
      <c r="AB35" s="41">
        <v>57</v>
      </c>
      <c r="AC35" s="41">
        <v>9</v>
      </c>
      <c r="AD35" s="41">
        <v>9</v>
      </c>
      <c r="AE35" s="41">
        <v>5</v>
      </c>
      <c r="AF35" s="41">
        <v>2</v>
      </c>
      <c r="AG35" s="41">
        <v>1</v>
      </c>
      <c r="AH35" s="41">
        <v>0</v>
      </c>
      <c r="AI35" s="41">
        <v>1</v>
      </c>
      <c r="AJ35" s="42">
        <v>45</v>
      </c>
      <c r="AK35" s="41">
        <v>25</v>
      </c>
      <c r="AL35" s="41">
        <v>6</v>
      </c>
      <c r="AM35" s="41">
        <v>5</v>
      </c>
      <c r="AN35" s="41">
        <v>5</v>
      </c>
      <c r="AO35" s="41">
        <v>4</v>
      </c>
      <c r="AP35" s="41">
        <v>0</v>
      </c>
      <c r="AQ35" s="41">
        <v>0</v>
      </c>
      <c r="AR35" s="41">
        <v>0</v>
      </c>
      <c r="AS35" s="42">
        <v>344</v>
      </c>
      <c r="AT35" s="41">
        <v>166</v>
      </c>
      <c r="AU35" s="41">
        <v>54</v>
      </c>
      <c r="AV35" s="41">
        <v>36</v>
      </c>
      <c r="AW35" s="41">
        <v>43</v>
      </c>
      <c r="AX35" s="41">
        <v>33</v>
      </c>
      <c r="AY35" s="41">
        <v>10</v>
      </c>
      <c r="AZ35" s="41">
        <v>0</v>
      </c>
      <c r="BA35" s="41">
        <v>2</v>
      </c>
      <c r="BB35" s="42">
        <v>507</v>
      </c>
      <c r="BC35" s="41">
        <v>166</v>
      </c>
      <c r="BD35" s="41">
        <v>87</v>
      </c>
      <c r="BE35" s="41">
        <v>58</v>
      </c>
      <c r="BF35" s="41">
        <v>86</v>
      </c>
      <c r="BG35" s="41">
        <v>52</v>
      </c>
      <c r="BH35" s="41">
        <v>27</v>
      </c>
      <c r="BI35" s="41">
        <v>21</v>
      </c>
      <c r="BJ35" s="41">
        <v>10</v>
      </c>
      <c r="BK35" s="42">
        <v>38</v>
      </c>
      <c r="BL35" s="41">
        <v>20</v>
      </c>
      <c r="BM35" s="41">
        <v>3</v>
      </c>
      <c r="BN35" s="41">
        <v>7</v>
      </c>
      <c r="BO35" s="41">
        <v>6</v>
      </c>
      <c r="BP35" s="41">
        <v>2</v>
      </c>
      <c r="BQ35" s="41">
        <v>0</v>
      </c>
      <c r="BR35" s="41">
        <v>0</v>
      </c>
      <c r="BS35" s="41">
        <v>0</v>
      </c>
    </row>
    <row r="36" spans="1:71" s="44" customFormat="1" x14ac:dyDescent="0.25">
      <c r="A36" s="10" t="s">
        <v>75</v>
      </c>
      <c r="B36" s="37">
        <f t="shared" si="1"/>
        <v>1039</v>
      </c>
      <c r="C36" s="38">
        <f t="shared" si="2"/>
        <v>5.0169000482858523</v>
      </c>
      <c r="D36" s="39">
        <f t="shared" si="3"/>
        <v>2162</v>
      </c>
      <c r="E36" s="40">
        <f t="shared" si="4"/>
        <v>48.057354301572616</v>
      </c>
      <c r="F36" s="41"/>
      <c r="G36" s="42">
        <v>2162</v>
      </c>
      <c r="H36" s="43">
        <v>1010</v>
      </c>
      <c r="I36" s="41">
        <v>321</v>
      </c>
      <c r="J36" s="41">
        <v>393</v>
      </c>
      <c r="K36" s="41">
        <v>256</v>
      </c>
      <c r="L36" s="41">
        <v>72</v>
      </c>
      <c r="M36" s="41">
        <v>56</v>
      </c>
      <c r="N36" s="41">
        <v>36</v>
      </c>
      <c r="O36" s="41">
        <v>18</v>
      </c>
      <c r="P36" s="41"/>
      <c r="Q36" s="42">
        <f t="shared" si="5"/>
        <v>1039</v>
      </c>
      <c r="R36" s="43">
        <f t="shared" si="6"/>
        <v>422</v>
      </c>
      <c r="S36" s="43">
        <f t="shared" si="7"/>
        <v>164</v>
      </c>
      <c r="T36" s="43">
        <f t="shared" si="8"/>
        <v>179</v>
      </c>
      <c r="U36" s="43">
        <f t="shared" si="9"/>
        <v>142</v>
      </c>
      <c r="V36" s="43">
        <f t="shared" si="10"/>
        <v>47</v>
      </c>
      <c r="W36" s="43">
        <f t="shared" si="11"/>
        <v>42</v>
      </c>
      <c r="X36" s="43">
        <f t="shared" si="12"/>
        <v>29</v>
      </c>
      <c r="Y36" s="43">
        <f t="shared" si="13"/>
        <v>14</v>
      </c>
      <c r="Z36" s="41"/>
      <c r="AA36" s="42">
        <v>107</v>
      </c>
      <c r="AB36" s="43">
        <v>56</v>
      </c>
      <c r="AC36" s="41">
        <v>12</v>
      </c>
      <c r="AD36" s="41">
        <v>27</v>
      </c>
      <c r="AE36" s="41">
        <v>9</v>
      </c>
      <c r="AF36" s="41">
        <v>0</v>
      </c>
      <c r="AG36" s="41">
        <v>0</v>
      </c>
      <c r="AH36" s="41">
        <v>2</v>
      </c>
      <c r="AI36" s="41">
        <v>1</v>
      </c>
      <c r="AJ36" s="42">
        <v>24</v>
      </c>
      <c r="AK36" s="43">
        <v>12</v>
      </c>
      <c r="AL36" s="41">
        <v>5</v>
      </c>
      <c r="AM36" s="41">
        <v>5</v>
      </c>
      <c r="AN36" s="41">
        <v>1</v>
      </c>
      <c r="AO36" s="41">
        <v>1</v>
      </c>
      <c r="AP36" s="41">
        <v>0</v>
      </c>
      <c r="AQ36" s="41">
        <v>0</v>
      </c>
      <c r="AR36" s="41">
        <v>0</v>
      </c>
      <c r="AS36" s="42">
        <v>74</v>
      </c>
      <c r="AT36" s="43">
        <v>32</v>
      </c>
      <c r="AU36" s="41">
        <v>12</v>
      </c>
      <c r="AV36" s="41">
        <v>19</v>
      </c>
      <c r="AW36" s="41">
        <v>6</v>
      </c>
      <c r="AX36" s="41">
        <v>5</v>
      </c>
      <c r="AY36" s="41">
        <v>0</v>
      </c>
      <c r="AZ36" s="41">
        <v>0</v>
      </c>
      <c r="BA36" s="41">
        <v>0</v>
      </c>
      <c r="BB36" s="42">
        <v>699</v>
      </c>
      <c r="BC36" s="43">
        <v>246</v>
      </c>
      <c r="BD36" s="41">
        <v>116</v>
      </c>
      <c r="BE36" s="41">
        <v>110</v>
      </c>
      <c r="BF36" s="41">
        <v>111</v>
      </c>
      <c r="BG36" s="41">
        <v>38</v>
      </c>
      <c r="BH36" s="41">
        <v>40</v>
      </c>
      <c r="BI36" s="41">
        <v>25</v>
      </c>
      <c r="BJ36" s="41">
        <v>13</v>
      </c>
      <c r="BK36" s="42">
        <v>135</v>
      </c>
      <c r="BL36" s="43">
        <v>76</v>
      </c>
      <c r="BM36" s="41">
        <v>19</v>
      </c>
      <c r="BN36" s="41">
        <v>18</v>
      </c>
      <c r="BO36" s="41">
        <v>15</v>
      </c>
      <c r="BP36" s="41">
        <v>3</v>
      </c>
      <c r="BQ36" s="41">
        <v>2</v>
      </c>
      <c r="BR36" s="41">
        <v>2</v>
      </c>
      <c r="BS36" s="41">
        <v>0</v>
      </c>
    </row>
    <row r="37" spans="1:71" s="44" customFormat="1" x14ac:dyDescent="0.25">
      <c r="A37" s="10" t="s">
        <v>76</v>
      </c>
      <c r="B37" s="37">
        <f t="shared" si="1"/>
        <v>1479</v>
      </c>
      <c r="C37" s="38">
        <f t="shared" si="2"/>
        <v>7.141477547078706</v>
      </c>
      <c r="D37" s="39">
        <f t="shared" si="3"/>
        <v>3833</v>
      </c>
      <c r="E37" s="40">
        <f t="shared" si="4"/>
        <v>38.585963996869296</v>
      </c>
      <c r="F37" s="41"/>
      <c r="G37" s="42">
        <v>3833</v>
      </c>
      <c r="H37" s="43">
        <v>2779</v>
      </c>
      <c r="I37" s="41">
        <v>523</v>
      </c>
      <c r="J37" s="41">
        <v>274</v>
      </c>
      <c r="K37" s="41">
        <v>169</v>
      </c>
      <c r="L37" s="41">
        <v>56</v>
      </c>
      <c r="M37" s="41">
        <v>24</v>
      </c>
      <c r="N37" s="41">
        <v>7</v>
      </c>
      <c r="O37" s="41">
        <v>1</v>
      </c>
      <c r="P37" s="41"/>
      <c r="Q37" s="42">
        <f t="shared" si="5"/>
        <v>1479</v>
      </c>
      <c r="R37" s="43">
        <f t="shared" si="6"/>
        <v>986</v>
      </c>
      <c r="S37" s="43">
        <f t="shared" si="7"/>
        <v>236</v>
      </c>
      <c r="T37" s="43">
        <f t="shared" si="8"/>
        <v>131</v>
      </c>
      <c r="U37" s="43">
        <f t="shared" si="9"/>
        <v>80</v>
      </c>
      <c r="V37" s="43">
        <f t="shared" si="10"/>
        <v>26</v>
      </c>
      <c r="W37" s="43">
        <f t="shared" si="11"/>
        <v>15</v>
      </c>
      <c r="X37" s="43">
        <f t="shared" si="12"/>
        <v>5</v>
      </c>
      <c r="Y37" s="43">
        <f t="shared" si="13"/>
        <v>0</v>
      </c>
      <c r="Z37" s="41"/>
      <c r="AA37" s="42">
        <v>365</v>
      </c>
      <c r="AB37" s="43">
        <v>277</v>
      </c>
      <c r="AC37" s="41">
        <v>55</v>
      </c>
      <c r="AD37" s="41">
        <v>16</v>
      </c>
      <c r="AE37" s="41">
        <v>12</v>
      </c>
      <c r="AF37" s="41">
        <v>4</v>
      </c>
      <c r="AG37" s="41">
        <v>1</v>
      </c>
      <c r="AH37" s="41">
        <v>0</v>
      </c>
      <c r="AI37" s="41">
        <v>0</v>
      </c>
      <c r="AJ37" s="42">
        <v>90</v>
      </c>
      <c r="AK37" s="43">
        <v>73</v>
      </c>
      <c r="AL37" s="41">
        <v>13</v>
      </c>
      <c r="AM37" s="41">
        <v>4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2">
        <v>213</v>
      </c>
      <c r="AT37" s="43">
        <v>155</v>
      </c>
      <c r="AU37" s="41">
        <v>32</v>
      </c>
      <c r="AV37" s="41">
        <v>17</v>
      </c>
      <c r="AW37" s="41">
        <v>7</v>
      </c>
      <c r="AX37" s="41">
        <v>0</v>
      </c>
      <c r="AY37" s="41">
        <v>2</v>
      </c>
      <c r="AZ37" s="41">
        <v>0</v>
      </c>
      <c r="BA37" s="41">
        <v>0</v>
      </c>
      <c r="BB37" s="42">
        <v>625</v>
      </c>
      <c r="BC37" s="43">
        <v>354</v>
      </c>
      <c r="BD37" s="41">
        <v>105</v>
      </c>
      <c r="BE37" s="41">
        <v>83</v>
      </c>
      <c r="BF37" s="41">
        <v>50</v>
      </c>
      <c r="BG37" s="41">
        <v>17</v>
      </c>
      <c r="BH37" s="41">
        <v>11</v>
      </c>
      <c r="BI37" s="41">
        <v>5</v>
      </c>
      <c r="BJ37" s="41">
        <v>0</v>
      </c>
      <c r="BK37" s="42">
        <v>186</v>
      </c>
      <c r="BL37" s="43">
        <v>127</v>
      </c>
      <c r="BM37" s="41">
        <v>31</v>
      </c>
      <c r="BN37" s="41">
        <v>11</v>
      </c>
      <c r="BO37" s="41">
        <v>11</v>
      </c>
      <c r="BP37" s="41">
        <v>5</v>
      </c>
      <c r="BQ37" s="41">
        <v>1</v>
      </c>
      <c r="BR37" s="41">
        <v>0</v>
      </c>
      <c r="BS37" s="41">
        <v>0</v>
      </c>
    </row>
    <row r="38" spans="1:71" s="44" customFormat="1" x14ac:dyDescent="0.25">
      <c r="A38" s="10" t="s">
        <v>77</v>
      </c>
      <c r="B38" s="37">
        <f t="shared" si="1"/>
        <v>4201</v>
      </c>
      <c r="C38" s="38">
        <f t="shared" si="2"/>
        <v>20.284886528247224</v>
      </c>
      <c r="D38" s="39">
        <f t="shared" si="3"/>
        <v>9919</v>
      </c>
      <c r="E38" s="40">
        <f t="shared" si="4"/>
        <v>42.353059784252444</v>
      </c>
      <c r="F38" s="41"/>
      <c r="G38" s="42">
        <v>9919</v>
      </c>
      <c r="H38" s="43">
        <v>6373</v>
      </c>
      <c r="I38" s="43">
        <v>1376</v>
      </c>
      <c r="J38" s="41">
        <v>907</v>
      </c>
      <c r="K38" s="41">
        <v>715</v>
      </c>
      <c r="L38" s="41">
        <v>285</v>
      </c>
      <c r="M38" s="41">
        <v>129</v>
      </c>
      <c r="N38" s="41">
        <v>100</v>
      </c>
      <c r="O38" s="41">
        <v>34</v>
      </c>
      <c r="P38" s="41"/>
      <c r="Q38" s="42">
        <f t="shared" si="5"/>
        <v>4201</v>
      </c>
      <c r="R38" s="43">
        <f t="shared" si="6"/>
        <v>2285</v>
      </c>
      <c r="S38" s="43">
        <f t="shared" si="7"/>
        <v>640</v>
      </c>
      <c r="T38" s="43">
        <f t="shared" si="8"/>
        <v>499</v>
      </c>
      <c r="U38" s="43">
        <f t="shared" si="9"/>
        <v>423</v>
      </c>
      <c r="V38" s="43">
        <f t="shared" si="10"/>
        <v>184</v>
      </c>
      <c r="W38" s="43">
        <f t="shared" si="11"/>
        <v>79</v>
      </c>
      <c r="X38" s="43">
        <f t="shared" si="12"/>
        <v>68</v>
      </c>
      <c r="Y38" s="43">
        <f t="shared" si="13"/>
        <v>23</v>
      </c>
      <c r="Z38" s="41"/>
      <c r="AA38" s="42">
        <v>581</v>
      </c>
      <c r="AB38" s="43">
        <v>442</v>
      </c>
      <c r="AC38" s="43">
        <v>77</v>
      </c>
      <c r="AD38" s="41">
        <v>34</v>
      </c>
      <c r="AE38" s="41">
        <v>18</v>
      </c>
      <c r="AF38" s="41">
        <v>8</v>
      </c>
      <c r="AG38" s="41">
        <v>0</v>
      </c>
      <c r="AH38" s="41">
        <v>0</v>
      </c>
      <c r="AI38" s="41">
        <v>2</v>
      </c>
      <c r="AJ38" s="42">
        <v>169</v>
      </c>
      <c r="AK38" s="43">
        <v>120</v>
      </c>
      <c r="AL38" s="43">
        <v>27</v>
      </c>
      <c r="AM38" s="41">
        <v>15</v>
      </c>
      <c r="AN38" s="41">
        <v>5</v>
      </c>
      <c r="AO38" s="41">
        <v>1</v>
      </c>
      <c r="AP38" s="41">
        <v>1</v>
      </c>
      <c r="AQ38" s="41">
        <v>0</v>
      </c>
      <c r="AR38" s="41">
        <v>0</v>
      </c>
      <c r="AS38" s="42">
        <v>848</v>
      </c>
      <c r="AT38" s="43">
        <v>482</v>
      </c>
      <c r="AU38" s="43">
        <v>138</v>
      </c>
      <c r="AV38" s="41">
        <v>111</v>
      </c>
      <c r="AW38" s="41">
        <v>73</v>
      </c>
      <c r="AX38" s="41">
        <v>29</v>
      </c>
      <c r="AY38" s="41">
        <v>8</v>
      </c>
      <c r="AZ38" s="41">
        <v>5</v>
      </c>
      <c r="BA38" s="41">
        <v>2</v>
      </c>
      <c r="BB38" s="42">
        <v>2295</v>
      </c>
      <c r="BC38" s="43">
        <v>1032</v>
      </c>
      <c r="BD38" s="43">
        <v>344</v>
      </c>
      <c r="BE38" s="41">
        <v>319</v>
      </c>
      <c r="BF38" s="41">
        <v>313</v>
      </c>
      <c r="BG38" s="41">
        <v>140</v>
      </c>
      <c r="BH38" s="41">
        <v>67</v>
      </c>
      <c r="BI38" s="41">
        <v>61</v>
      </c>
      <c r="BJ38" s="41">
        <v>19</v>
      </c>
      <c r="BK38" s="42">
        <v>308</v>
      </c>
      <c r="BL38" s="43">
        <v>209</v>
      </c>
      <c r="BM38" s="43">
        <v>54</v>
      </c>
      <c r="BN38" s="41">
        <v>20</v>
      </c>
      <c r="BO38" s="41">
        <v>14</v>
      </c>
      <c r="BP38" s="41">
        <v>6</v>
      </c>
      <c r="BQ38" s="41">
        <v>3</v>
      </c>
      <c r="BR38" s="41">
        <v>2</v>
      </c>
      <c r="BS38" s="41">
        <v>0</v>
      </c>
    </row>
    <row r="39" spans="1:71" s="44" customFormat="1" x14ac:dyDescent="0.25">
      <c r="A39" s="10" t="s">
        <v>78</v>
      </c>
      <c r="B39" s="37">
        <f t="shared" si="1"/>
        <v>229</v>
      </c>
      <c r="C39" s="38">
        <f t="shared" si="2"/>
        <v>1.1057460164171897</v>
      </c>
      <c r="D39" s="39">
        <f t="shared" si="3"/>
        <v>508</v>
      </c>
      <c r="E39" s="40">
        <f t="shared" si="4"/>
        <v>45.078740157480311</v>
      </c>
      <c r="F39" s="41"/>
      <c r="G39" s="45">
        <v>508</v>
      </c>
      <c r="H39" s="41">
        <v>133</v>
      </c>
      <c r="I39" s="41">
        <v>61</v>
      </c>
      <c r="J39" s="41">
        <v>56</v>
      </c>
      <c r="K39" s="41">
        <v>92</v>
      </c>
      <c r="L39" s="41">
        <v>63</v>
      </c>
      <c r="M39" s="41">
        <v>33</v>
      </c>
      <c r="N39" s="41">
        <v>37</v>
      </c>
      <c r="O39" s="41">
        <v>33</v>
      </c>
      <c r="P39" s="41"/>
      <c r="Q39" s="42">
        <f t="shared" si="5"/>
        <v>229</v>
      </c>
      <c r="R39" s="43">
        <f t="shared" si="6"/>
        <v>64</v>
      </c>
      <c r="S39" s="43">
        <f t="shared" si="7"/>
        <v>29</v>
      </c>
      <c r="T39" s="43">
        <f t="shared" si="8"/>
        <v>20</v>
      </c>
      <c r="U39" s="43">
        <f t="shared" si="9"/>
        <v>36</v>
      </c>
      <c r="V39" s="43">
        <f t="shared" si="10"/>
        <v>26</v>
      </c>
      <c r="W39" s="43">
        <f t="shared" si="11"/>
        <v>13</v>
      </c>
      <c r="X39" s="43">
        <f t="shared" si="12"/>
        <v>21</v>
      </c>
      <c r="Y39" s="43">
        <f t="shared" si="13"/>
        <v>20</v>
      </c>
      <c r="Z39" s="41"/>
      <c r="AA39" s="45">
        <v>10</v>
      </c>
      <c r="AB39" s="41">
        <v>7</v>
      </c>
      <c r="AC39" s="41">
        <v>1</v>
      </c>
      <c r="AD39" s="41">
        <v>0</v>
      </c>
      <c r="AE39" s="41">
        <v>1</v>
      </c>
      <c r="AF39" s="41">
        <v>1</v>
      </c>
      <c r="AG39" s="41">
        <v>0</v>
      </c>
      <c r="AH39" s="41">
        <v>0</v>
      </c>
      <c r="AI39" s="41">
        <v>0</v>
      </c>
      <c r="AJ39" s="45">
        <v>6</v>
      </c>
      <c r="AK39" s="41">
        <v>5</v>
      </c>
      <c r="AL39" s="41">
        <v>0</v>
      </c>
      <c r="AM39" s="41">
        <v>0</v>
      </c>
      <c r="AN39" s="41">
        <v>1</v>
      </c>
      <c r="AO39" s="41">
        <v>0</v>
      </c>
      <c r="AP39" s="41">
        <v>0</v>
      </c>
      <c r="AQ39" s="41">
        <v>0</v>
      </c>
      <c r="AR39" s="41">
        <v>0</v>
      </c>
      <c r="AS39" s="45">
        <v>12</v>
      </c>
      <c r="AT39" s="41">
        <v>4</v>
      </c>
      <c r="AU39" s="41">
        <v>1</v>
      </c>
      <c r="AV39" s="41">
        <v>3</v>
      </c>
      <c r="AW39" s="41">
        <v>3</v>
      </c>
      <c r="AX39" s="41">
        <v>1</v>
      </c>
      <c r="AY39" s="41">
        <v>0</v>
      </c>
      <c r="AZ39" s="41">
        <v>0</v>
      </c>
      <c r="BA39" s="41">
        <v>0</v>
      </c>
      <c r="BB39" s="45">
        <v>185</v>
      </c>
      <c r="BC39" s="41">
        <v>42</v>
      </c>
      <c r="BD39" s="41">
        <v>24</v>
      </c>
      <c r="BE39" s="41">
        <v>13</v>
      </c>
      <c r="BF39" s="41">
        <v>30</v>
      </c>
      <c r="BG39" s="41">
        <v>22</v>
      </c>
      <c r="BH39" s="41">
        <v>13</v>
      </c>
      <c r="BI39" s="41">
        <v>21</v>
      </c>
      <c r="BJ39" s="41">
        <v>20</v>
      </c>
      <c r="BK39" s="45">
        <v>16</v>
      </c>
      <c r="BL39" s="41">
        <v>6</v>
      </c>
      <c r="BM39" s="41">
        <v>3</v>
      </c>
      <c r="BN39" s="41">
        <v>4</v>
      </c>
      <c r="BO39" s="41">
        <v>1</v>
      </c>
      <c r="BP39" s="41">
        <v>2</v>
      </c>
      <c r="BQ39" s="41">
        <v>0</v>
      </c>
      <c r="BR39" s="41">
        <v>0</v>
      </c>
      <c r="BS39" s="41">
        <v>0</v>
      </c>
    </row>
    <row r="40" spans="1:71" s="44" customFormat="1" x14ac:dyDescent="0.25">
      <c r="A40" s="10" t="s">
        <v>79</v>
      </c>
      <c r="B40" s="37">
        <f t="shared" si="1"/>
        <v>762</v>
      </c>
      <c r="C40" s="38">
        <f t="shared" si="2"/>
        <v>3.6793819410912603</v>
      </c>
      <c r="D40" s="39">
        <f t="shared" si="3"/>
        <v>2767</v>
      </c>
      <c r="E40" s="40">
        <f t="shared" si="4"/>
        <v>27.538850740874594</v>
      </c>
      <c r="F40" s="41"/>
      <c r="G40" s="42">
        <v>2767</v>
      </c>
      <c r="H40" s="43">
        <v>1276</v>
      </c>
      <c r="I40" s="41">
        <v>569</v>
      </c>
      <c r="J40" s="41">
        <v>331</v>
      </c>
      <c r="K40" s="41">
        <v>276</v>
      </c>
      <c r="L40" s="41">
        <v>142</v>
      </c>
      <c r="M40" s="41">
        <v>86</v>
      </c>
      <c r="N40" s="41">
        <v>57</v>
      </c>
      <c r="O40" s="41">
        <v>30</v>
      </c>
      <c r="P40" s="41"/>
      <c r="Q40" s="42">
        <f t="shared" si="5"/>
        <v>762</v>
      </c>
      <c r="R40" s="43">
        <f t="shared" si="6"/>
        <v>311</v>
      </c>
      <c r="S40" s="43">
        <f t="shared" si="7"/>
        <v>140</v>
      </c>
      <c r="T40" s="43">
        <f t="shared" si="8"/>
        <v>92</v>
      </c>
      <c r="U40" s="43">
        <f t="shared" si="9"/>
        <v>92</v>
      </c>
      <c r="V40" s="43">
        <f t="shared" si="10"/>
        <v>50</v>
      </c>
      <c r="W40" s="43">
        <f t="shared" si="11"/>
        <v>41</v>
      </c>
      <c r="X40" s="43">
        <f t="shared" si="12"/>
        <v>23</v>
      </c>
      <c r="Y40" s="43">
        <f t="shared" si="13"/>
        <v>13</v>
      </c>
      <c r="Z40" s="41"/>
      <c r="AA40" s="42">
        <v>151</v>
      </c>
      <c r="AB40" s="43">
        <v>79</v>
      </c>
      <c r="AC40" s="41">
        <v>21</v>
      </c>
      <c r="AD40" s="41">
        <v>13</v>
      </c>
      <c r="AE40" s="41">
        <v>17</v>
      </c>
      <c r="AF40" s="41">
        <v>8</v>
      </c>
      <c r="AG40" s="41">
        <v>7</v>
      </c>
      <c r="AH40" s="41">
        <v>3</v>
      </c>
      <c r="AI40" s="41">
        <v>3</v>
      </c>
      <c r="AJ40" s="42">
        <v>21</v>
      </c>
      <c r="AK40" s="43">
        <v>13</v>
      </c>
      <c r="AL40" s="41">
        <v>2</v>
      </c>
      <c r="AM40" s="41">
        <v>3</v>
      </c>
      <c r="AN40" s="41">
        <v>2</v>
      </c>
      <c r="AO40" s="41">
        <v>1</v>
      </c>
      <c r="AP40" s="41">
        <v>0</v>
      </c>
      <c r="AQ40" s="41">
        <v>0</v>
      </c>
      <c r="AR40" s="41">
        <v>0</v>
      </c>
      <c r="AS40" s="42">
        <v>109</v>
      </c>
      <c r="AT40" s="43">
        <v>55</v>
      </c>
      <c r="AU40" s="41">
        <v>21</v>
      </c>
      <c r="AV40" s="41">
        <v>11</v>
      </c>
      <c r="AW40" s="41">
        <v>7</v>
      </c>
      <c r="AX40" s="41">
        <v>4</v>
      </c>
      <c r="AY40" s="41">
        <v>6</v>
      </c>
      <c r="AZ40" s="41">
        <v>1</v>
      </c>
      <c r="BA40" s="41">
        <v>4</v>
      </c>
      <c r="BB40" s="42">
        <v>434</v>
      </c>
      <c r="BC40" s="43">
        <v>133</v>
      </c>
      <c r="BD40" s="41">
        <v>85</v>
      </c>
      <c r="BE40" s="41">
        <v>64</v>
      </c>
      <c r="BF40" s="41">
        <v>64</v>
      </c>
      <c r="BG40" s="41">
        <v>35</v>
      </c>
      <c r="BH40" s="41">
        <v>28</v>
      </c>
      <c r="BI40" s="41">
        <v>19</v>
      </c>
      <c r="BJ40" s="41">
        <v>6</v>
      </c>
      <c r="BK40" s="42">
        <v>47</v>
      </c>
      <c r="BL40" s="43">
        <v>31</v>
      </c>
      <c r="BM40" s="41">
        <v>11</v>
      </c>
      <c r="BN40" s="41">
        <v>1</v>
      </c>
      <c r="BO40" s="41">
        <v>2</v>
      </c>
      <c r="BP40" s="41">
        <v>2</v>
      </c>
      <c r="BQ40" s="41">
        <v>0</v>
      </c>
      <c r="BR40" s="41">
        <v>0</v>
      </c>
      <c r="BS40" s="41">
        <v>0</v>
      </c>
    </row>
    <row r="41" spans="1:71" s="44" customFormat="1" x14ac:dyDescent="0.25">
      <c r="A41" s="10" t="s">
        <v>80</v>
      </c>
      <c r="B41" s="37">
        <f t="shared" si="1"/>
        <v>326</v>
      </c>
      <c r="C41" s="38">
        <f t="shared" si="2"/>
        <v>1.5741187831965233</v>
      </c>
      <c r="D41" s="39">
        <f t="shared" si="3"/>
        <v>829</v>
      </c>
      <c r="E41" s="40">
        <f t="shared" si="4"/>
        <v>39.324487334137515</v>
      </c>
      <c r="F41" s="41"/>
      <c r="G41" s="45">
        <v>829</v>
      </c>
      <c r="H41" s="41">
        <v>280</v>
      </c>
      <c r="I41" s="41">
        <v>152</v>
      </c>
      <c r="J41" s="41">
        <v>122</v>
      </c>
      <c r="K41" s="41">
        <v>110</v>
      </c>
      <c r="L41" s="41">
        <v>66</v>
      </c>
      <c r="M41" s="41">
        <v>51</v>
      </c>
      <c r="N41" s="41">
        <v>19</v>
      </c>
      <c r="O41" s="41">
        <v>29</v>
      </c>
      <c r="P41" s="41"/>
      <c r="Q41" s="42">
        <f t="shared" si="5"/>
        <v>326</v>
      </c>
      <c r="R41" s="43">
        <f t="shared" si="6"/>
        <v>108</v>
      </c>
      <c r="S41" s="43">
        <f t="shared" si="7"/>
        <v>53</v>
      </c>
      <c r="T41" s="43">
        <f t="shared" si="8"/>
        <v>46</v>
      </c>
      <c r="U41" s="43">
        <f t="shared" si="9"/>
        <v>44</v>
      </c>
      <c r="V41" s="43">
        <f t="shared" si="10"/>
        <v>28</v>
      </c>
      <c r="W41" s="43">
        <f t="shared" si="11"/>
        <v>26</v>
      </c>
      <c r="X41" s="43">
        <f t="shared" si="12"/>
        <v>10</v>
      </c>
      <c r="Y41" s="43">
        <f t="shared" si="13"/>
        <v>11</v>
      </c>
      <c r="Z41" s="41"/>
      <c r="AA41" s="45">
        <v>85</v>
      </c>
      <c r="AB41" s="41">
        <v>30</v>
      </c>
      <c r="AC41" s="41">
        <v>17</v>
      </c>
      <c r="AD41" s="41">
        <v>9</v>
      </c>
      <c r="AE41" s="41">
        <v>10</v>
      </c>
      <c r="AF41" s="41">
        <v>4</v>
      </c>
      <c r="AG41" s="41">
        <v>5</v>
      </c>
      <c r="AH41" s="41">
        <v>4</v>
      </c>
      <c r="AI41" s="41">
        <v>6</v>
      </c>
      <c r="AJ41" s="45">
        <v>16</v>
      </c>
      <c r="AK41" s="41">
        <v>3</v>
      </c>
      <c r="AL41" s="41">
        <v>1</v>
      </c>
      <c r="AM41" s="41">
        <v>2</v>
      </c>
      <c r="AN41" s="41">
        <v>2</v>
      </c>
      <c r="AO41" s="41">
        <v>2</v>
      </c>
      <c r="AP41" s="41">
        <v>5</v>
      </c>
      <c r="AQ41" s="41">
        <v>1</v>
      </c>
      <c r="AR41" s="41">
        <v>0</v>
      </c>
      <c r="AS41" s="45">
        <v>66</v>
      </c>
      <c r="AT41" s="41">
        <v>22</v>
      </c>
      <c r="AU41" s="41">
        <v>11</v>
      </c>
      <c r="AV41" s="41">
        <v>13</v>
      </c>
      <c r="AW41" s="41">
        <v>8</v>
      </c>
      <c r="AX41" s="41">
        <v>5</v>
      </c>
      <c r="AY41" s="41">
        <v>5</v>
      </c>
      <c r="AZ41" s="41">
        <v>1</v>
      </c>
      <c r="BA41" s="41">
        <v>1</v>
      </c>
      <c r="BB41" s="45">
        <v>141</v>
      </c>
      <c r="BC41" s="41">
        <v>49</v>
      </c>
      <c r="BD41" s="41">
        <v>22</v>
      </c>
      <c r="BE41" s="41">
        <v>20</v>
      </c>
      <c r="BF41" s="41">
        <v>23</v>
      </c>
      <c r="BG41" s="41">
        <v>13</v>
      </c>
      <c r="BH41" s="41">
        <v>8</v>
      </c>
      <c r="BI41" s="41">
        <v>3</v>
      </c>
      <c r="BJ41" s="41">
        <v>3</v>
      </c>
      <c r="BK41" s="45">
        <v>18</v>
      </c>
      <c r="BL41" s="41">
        <v>4</v>
      </c>
      <c r="BM41" s="41">
        <v>2</v>
      </c>
      <c r="BN41" s="41">
        <v>2</v>
      </c>
      <c r="BO41" s="41">
        <v>1</v>
      </c>
      <c r="BP41" s="41">
        <v>4</v>
      </c>
      <c r="BQ41" s="41">
        <v>3</v>
      </c>
      <c r="BR41" s="41">
        <v>1</v>
      </c>
      <c r="BS41" s="41">
        <v>1</v>
      </c>
    </row>
    <row r="42" spans="1:71" s="44" customFormat="1" x14ac:dyDescent="0.25">
      <c r="A42" s="10" t="s">
        <v>81</v>
      </c>
      <c r="B42" s="37">
        <f t="shared" si="1"/>
        <v>2667</v>
      </c>
      <c r="C42" s="38">
        <f t="shared" si="2"/>
        <v>12.87783679381941</v>
      </c>
      <c r="D42" s="39">
        <f t="shared" si="3"/>
        <v>8105</v>
      </c>
      <c r="E42" s="40">
        <f t="shared" si="4"/>
        <v>32.905613818630478</v>
      </c>
      <c r="F42" s="41"/>
      <c r="G42" s="42">
        <v>8105</v>
      </c>
      <c r="H42" s="43">
        <v>4904</v>
      </c>
      <c r="I42" s="43">
        <v>1084</v>
      </c>
      <c r="J42" s="43">
        <v>1090</v>
      </c>
      <c r="K42" s="41">
        <v>645</v>
      </c>
      <c r="L42" s="41">
        <v>180</v>
      </c>
      <c r="M42" s="41">
        <v>79</v>
      </c>
      <c r="N42" s="41">
        <v>87</v>
      </c>
      <c r="O42" s="41">
        <v>36</v>
      </c>
      <c r="P42" s="41"/>
      <c r="Q42" s="42">
        <f t="shared" si="5"/>
        <v>2667</v>
      </c>
      <c r="R42" s="43">
        <f t="shared" si="6"/>
        <v>1766</v>
      </c>
      <c r="S42" s="43">
        <f t="shared" si="7"/>
        <v>312</v>
      </c>
      <c r="T42" s="43">
        <f t="shared" si="8"/>
        <v>275</v>
      </c>
      <c r="U42" s="43">
        <f t="shared" si="9"/>
        <v>174</v>
      </c>
      <c r="V42" s="43">
        <f t="shared" si="10"/>
        <v>73</v>
      </c>
      <c r="W42" s="43">
        <f t="shared" si="11"/>
        <v>21</v>
      </c>
      <c r="X42" s="43">
        <f t="shared" si="12"/>
        <v>30</v>
      </c>
      <c r="Y42" s="43">
        <f t="shared" si="13"/>
        <v>16</v>
      </c>
      <c r="Z42" s="41"/>
      <c r="AA42" s="42">
        <v>781</v>
      </c>
      <c r="AB42" s="43">
        <v>497</v>
      </c>
      <c r="AC42" s="43">
        <v>91</v>
      </c>
      <c r="AD42" s="43">
        <v>82</v>
      </c>
      <c r="AE42" s="41">
        <v>59</v>
      </c>
      <c r="AF42" s="41">
        <v>27</v>
      </c>
      <c r="AG42" s="41">
        <v>7</v>
      </c>
      <c r="AH42" s="41">
        <v>9</v>
      </c>
      <c r="AI42" s="41">
        <v>9</v>
      </c>
      <c r="AJ42" s="42">
        <v>325</v>
      </c>
      <c r="AK42" s="43">
        <v>291</v>
      </c>
      <c r="AL42" s="43">
        <v>11</v>
      </c>
      <c r="AM42" s="43">
        <v>10</v>
      </c>
      <c r="AN42" s="41">
        <v>7</v>
      </c>
      <c r="AO42" s="41">
        <v>4</v>
      </c>
      <c r="AP42" s="41">
        <v>1</v>
      </c>
      <c r="AQ42" s="41">
        <v>1</v>
      </c>
      <c r="AR42" s="41">
        <v>0</v>
      </c>
      <c r="AS42" s="42">
        <v>503</v>
      </c>
      <c r="AT42" s="43">
        <v>332</v>
      </c>
      <c r="AU42" s="43">
        <v>62</v>
      </c>
      <c r="AV42" s="43">
        <v>49</v>
      </c>
      <c r="AW42" s="41">
        <v>35</v>
      </c>
      <c r="AX42" s="41">
        <v>11</v>
      </c>
      <c r="AY42" s="41">
        <v>3</v>
      </c>
      <c r="AZ42" s="41">
        <v>9</v>
      </c>
      <c r="BA42" s="41">
        <v>2</v>
      </c>
      <c r="BB42" s="42">
        <v>678</v>
      </c>
      <c r="BC42" s="43">
        <v>367</v>
      </c>
      <c r="BD42" s="43">
        <v>101</v>
      </c>
      <c r="BE42" s="43">
        <v>99</v>
      </c>
      <c r="BF42" s="41">
        <v>63</v>
      </c>
      <c r="BG42" s="41">
        <v>28</v>
      </c>
      <c r="BH42" s="41">
        <v>5</v>
      </c>
      <c r="BI42" s="41">
        <v>10</v>
      </c>
      <c r="BJ42" s="41">
        <v>5</v>
      </c>
      <c r="BK42" s="42">
        <v>380</v>
      </c>
      <c r="BL42" s="43">
        <v>279</v>
      </c>
      <c r="BM42" s="43">
        <v>47</v>
      </c>
      <c r="BN42" s="43">
        <v>35</v>
      </c>
      <c r="BO42" s="41">
        <v>10</v>
      </c>
      <c r="BP42" s="41">
        <v>3</v>
      </c>
      <c r="BQ42" s="41">
        <v>5</v>
      </c>
      <c r="BR42" s="41">
        <v>1</v>
      </c>
      <c r="BS42" s="41">
        <v>0</v>
      </c>
    </row>
    <row r="43" spans="1:71" s="44" customFormat="1" x14ac:dyDescent="0.25">
      <c r="A43" s="10" t="s">
        <v>82</v>
      </c>
      <c r="B43" s="37">
        <f t="shared" si="1"/>
        <v>575</v>
      </c>
      <c r="C43" s="38">
        <f t="shared" si="2"/>
        <v>2.7764365041042973</v>
      </c>
      <c r="D43" s="39">
        <f t="shared" si="3"/>
        <v>1276</v>
      </c>
      <c r="E43" s="40">
        <f t="shared" si="4"/>
        <v>45.062695924764888</v>
      </c>
      <c r="F43" s="41"/>
      <c r="G43" s="42">
        <v>1276</v>
      </c>
      <c r="H43" s="41">
        <v>708</v>
      </c>
      <c r="I43" s="41">
        <v>197</v>
      </c>
      <c r="J43" s="41">
        <v>154</v>
      </c>
      <c r="K43" s="41">
        <v>123</v>
      </c>
      <c r="L43" s="41">
        <v>46</v>
      </c>
      <c r="M43" s="41">
        <v>27</v>
      </c>
      <c r="N43" s="41">
        <v>13</v>
      </c>
      <c r="O43" s="41">
        <v>8</v>
      </c>
      <c r="P43" s="41"/>
      <c r="Q43" s="42">
        <f t="shared" si="5"/>
        <v>575</v>
      </c>
      <c r="R43" s="43">
        <f t="shared" si="6"/>
        <v>306</v>
      </c>
      <c r="S43" s="43">
        <f t="shared" si="7"/>
        <v>93</v>
      </c>
      <c r="T43" s="43">
        <f t="shared" si="8"/>
        <v>67</v>
      </c>
      <c r="U43" s="43">
        <f t="shared" si="9"/>
        <v>58</v>
      </c>
      <c r="V43" s="43">
        <f t="shared" si="10"/>
        <v>20</v>
      </c>
      <c r="W43" s="43">
        <f t="shared" si="11"/>
        <v>17</v>
      </c>
      <c r="X43" s="43">
        <f t="shared" si="12"/>
        <v>8</v>
      </c>
      <c r="Y43" s="43">
        <f t="shared" si="13"/>
        <v>6</v>
      </c>
      <c r="Z43" s="41"/>
      <c r="AA43" s="42">
        <v>50</v>
      </c>
      <c r="AB43" s="41">
        <v>28</v>
      </c>
      <c r="AC43" s="41">
        <v>7</v>
      </c>
      <c r="AD43" s="41">
        <v>5</v>
      </c>
      <c r="AE43" s="41">
        <v>7</v>
      </c>
      <c r="AF43" s="41">
        <v>1</v>
      </c>
      <c r="AG43" s="41">
        <v>2</v>
      </c>
      <c r="AH43" s="41">
        <v>0</v>
      </c>
      <c r="AI43" s="41">
        <v>0</v>
      </c>
      <c r="AJ43" s="42">
        <v>29</v>
      </c>
      <c r="AK43" s="41">
        <v>23</v>
      </c>
      <c r="AL43" s="41">
        <v>3</v>
      </c>
      <c r="AM43" s="41">
        <v>2</v>
      </c>
      <c r="AN43" s="41">
        <v>1</v>
      </c>
      <c r="AO43" s="41">
        <v>0</v>
      </c>
      <c r="AP43" s="41">
        <v>0</v>
      </c>
      <c r="AQ43" s="41">
        <v>0</v>
      </c>
      <c r="AR43" s="41">
        <v>0</v>
      </c>
      <c r="AS43" s="42">
        <v>252</v>
      </c>
      <c r="AT43" s="41">
        <v>156</v>
      </c>
      <c r="AU43" s="41">
        <v>40</v>
      </c>
      <c r="AV43" s="41">
        <v>32</v>
      </c>
      <c r="AW43" s="41">
        <v>16</v>
      </c>
      <c r="AX43" s="41">
        <v>4</v>
      </c>
      <c r="AY43" s="41">
        <v>3</v>
      </c>
      <c r="AZ43" s="41">
        <v>1</v>
      </c>
      <c r="BA43" s="41">
        <v>0</v>
      </c>
      <c r="BB43" s="42">
        <v>229</v>
      </c>
      <c r="BC43" s="41">
        <v>90</v>
      </c>
      <c r="BD43" s="41">
        <v>39</v>
      </c>
      <c r="BE43" s="41">
        <v>26</v>
      </c>
      <c r="BF43" s="41">
        <v>34</v>
      </c>
      <c r="BG43" s="41">
        <v>15</v>
      </c>
      <c r="BH43" s="41">
        <v>12</v>
      </c>
      <c r="BI43" s="41">
        <v>7</v>
      </c>
      <c r="BJ43" s="41">
        <v>6</v>
      </c>
      <c r="BK43" s="42">
        <v>15</v>
      </c>
      <c r="BL43" s="41">
        <v>9</v>
      </c>
      <c r="BM43" s="41">
        <v>4</v>
      </c>
      <c r="BN43" s="41">
        <v>2</v>
      </c>
      <c r="BO43" s="41">
        <v>0</v>
      </c>
      <c r="BP43" s="41">
        <v>0</v>
      </c>
      <c r="BQ43" s="41">
        <v>0</v>
      </c>
      <c r="BR43" s="41">
        <v>0</v>
      </c>
      <c r="BS43" s="41">
        <v>0</v>
      </c>
    </row>
    <row r="44" spans="1:71" s="44" customFormat="1" x14ac:dyDescent="0.25">
      <c r="A44" s="10" t="s">
        <v>83</v>
      </c>
      <c r="B44" s="37">
        <f t="shared" si="1"/>
        <v>2052</v>
      </c>
      <c r="C44" s="38">
        <f t="shared" si="2"/>
        <v>9.9082568807339459</v>
      </c>
      <c r="D44" s="39">
        <f t="shared" si="3"/>
        <v>5298</v>
      </c>
      <c r="E44" s="40">
        <f t="shared" si="4"/>
        <v>38.731596828992068</v>
      </c>
      <c r="F44" s="41"/>
      <c r="G44" s="42">
        <v>5298</v>
      </c>
      <c r="H44" s="43">
        <v>1199</v>
      </c>
      <c r="I44" s="43">
        <v>1363</v>
      </c>
      <c r="J44" s="43">
        <v>1248</v>
      </c>
      <c r="K44" s="43">
        <v>1125</v>
      </c>
      <c r="L44" s="41">
        <v>283</v>
      </c>
      <c r="M44" s="41">
        <v>60</v>
      </c>
      <c r="N44" s="41">
        <v>13</v>
      </c>
      <c r="O44" s="41">
        <v>7</v>
      </c>
      <c r="P44" s="41"/>
      <c r="Q44" s="42">
        <f t="shared" si="5"/>
        <v>2052</v>
      </c>
      <c r="R44" s="43">
        <f t="shared" si="6"/>
        <v>370</v>
      </c>
      <c r="S44" s="43">
        <f t="shared" si="7"/>
        <v>477</v>
      </c>
      <c r="T44" s="43">
        <f t="shared" si="8"/>
        <v>476</v>
      </c>
      <c r="U44" s="43">
        <f t="shared" si="9"/>
        <v>543</v>
      </c>
      <c r="V44" s="43">
        <f t="shared" si="10"/>
        <v>138</v>
      </c>
      <c r="W44" s="43">
        <f t="shared" si="11"/>
        <v>33</v>
      </c>
      <c r="X44" s="43">
        <f t="shared" si="12"/>
        <v>11</v>
      </c>
      <c r="Y44" s="43">
        <f t="shared" si="13"/>
        <v>4</v>
      </c>
      <c r="Z44" s="41"/>
      <c r="AA44" s="42">
        <v>360</v>
      </c>
      <c r="AB44" s="43">
        <v>90</v>
      </c>
      <c r="AC44" s="43">
        <v>92</v>
      </c>
      <c r="AD44" s="43">
        <v>83</v>
      </c>
      <c r="AE44" s="43">
        <v>73</v>
      </c>
      <c r="AF44" s="41">
        <v>20</v>
      </c>
      <c r="AG44" s="41">
        <v>2</v>
      </c>
      <c r="AH44" s="41">
        <v>0</v>
      </c>
      <c r="AI44" s="41">
        <v>0</v>
      </c>
      <c r="AJ44" s="42">
        <v>37</v>
      </c>
      <c r="AK44" s="43">
        <v>7</v>
      </c>
      <c r="AL44" s="43">
        <v>12</v>
      </c>
      <c r="AM44" s="43">
        <v>5</v>
      </c>
      <c r="AN44" s="43">
        <v>9</v>
      </c>
      <c r="AO44" s="41">
        <v>2</v>
      </c>
      <c r="AP44" s="41">
        <v>2</v>
      </c>
      <c r="AQ44" s="41">
        <v>0</v>
      </c>
      <c r="AR44" s="41">
        <v>0</v>
      </c>
      <c r="AS44" s="42">
        <v>533</v>
      </c>
      <c r="AT44" s="43">
        <v>93</v>
      </c>
      <c r="AU44" s="43">
        <v>129</v>
      </c>
      <c r="AV44" s="43">
        <v>159</v>
      </c>
      <c r="AW44" s="43">
        <v>135</v>
      </c>
      <c r="AX44" s="41">
        <v>16</v>
      </c>
      <c r="AY44" s="41">
        <v>1</v>
      </c>
      <c r="AZ44" s="41">
        <v>0</v>
      </c>
      <c r="BA44" s="41">
        <v>0</v>
      </c>
      <c r="BB44" s="42">
        <v>1069</v>
      </c>
      <c r="BC44" s="43">
        <v>169</v>
      </c>
      <c r="BD44" s="43">
        <v>234</v>
      </c>
      <c r="BE44" s="43">
        <v>216</v>
      </c>
      <c r="BF44" s="43">
        <v>311</v>
      </c>
      <c r="BG44" s="41">
        <v>96</v>
      </c>
      <c r="BH44" s="41">
        <v>28</v>
      </c>
      <c r="BI44" s="41">
        <v>11</v>
      </c>
      <c r="BJ44" s="41">
        <v>4</v>
      </c>
      <c r="BK44" s="42">
        <v>53</v>
      </c>
      <c r="BL44" s="43">
        <v>11</v>
      </c>
      <c r="BM44" s="43">
        <v>10</v>
      </c>
      <c r="BN44" s="43">
        <v>13</v>
      </c>
      <c r="BO44" s="43">
        <v>15</v>
      </c>
      <c r="BP44" s="41">
        <v>4</v>
      </c>
      <c r="BQ44" s="41">
        <v>0</v>
      </c>
      <c r="BR44" s="41">
        <v>0</v>
      </c>
      <c r="BS44" s="41">
        <v>0</v>
      </c>
    </row>
    <row r="45" spans="1:71" s="44" customFormat="1" x14ac:dyDescent="0.25">
      <c r="A45" s="10" t="s">
        <v>84</v>
      </c>
      <c r="B45" s="37">
        <f t="shared" si="1"/>
        <v>2029</v>
      </c>
      <c r="C45" s="38">
        <f t="shared" si="2"/>
        <v>9.7971994205697737</v>
      </c>
      <c r="D45" s="39">
        <f t="shared" si="3"/>
        <v>6068</v>
      </c>
      <c r="E45" s="40">
        <f t="shared" si="4"/>
        <v>33.437705998681608</v>
      </c>
      <c r="F45" s="41"/>
      <c r="G45" s="42">
        <v>6068</v>
      </c>
      <c r="H45" s="43">
        <v>3459</v>
      </c>
      <c r="I45" s="43">
        <v>1246</v>
      </c>
      <c r="J45" s="41">
        <v>760</v>
      </c>
      <c r="K45" s="41">
        <v>405</v>
      </c>
      <c r="L45" s="41">
        <v>126</v>
      </c>
      <c r="M45" s="41">
        <v>51</v>
      </c>
      <c r="N45" s="41">
        <v>20</v>
      </c>
      <c r="O45" s="41">
        <v>1</v>
      </c>
      <c r="P45" s="41"/>
      <c r="Q45" s="42">
        <f t="shared" si="5"/>
        <v>2029</v>
      </c>
      <c r="R45" s="43">
        <f t="shared" si="6"/>
        <v>1081</v>
      </c>
      <c r="S45" s="43">
        <f t="shared" si="7"/>
        <v>381</v>
      </c>
      <c r="T45" s="43">
        <f t="shared" si="8"/>
        <v>286</v>
      </c>
      <c r="U45" s="43">
        <f t="shared" si="9"/>
        <v>186</v>
      </c>
      <c r="V45" s="43">
        <f t="shared" si="10"/>
        <v>55</v>
      </c>
      <c r="W45" s="43">
        <f t="shared" si="11"/>
        <v>28</v>
      </c>
      <c r="X45" s="43">
        <f t="shared" si="12"/>
        <v>11</v>
      </c>
      <c r="Y45" s="43">
        <f t="shared" si="13"/>
        <v>1</v>
      </c>
      <c r="Z45" s="41"/>
      <c r="AA45" s="42">
        <v>446</v>
      </c>
      <c r="AB45" s="43">
        <v>275</v>
      </c>
      <c r="AC45" s="43">
        <v>77</v>
      </c>
      <c r="AD45" s="41">
        <v>45</v>
      </c>
      <c r="AE45" s="41">
        <v>30</v>
      </c>
      <c r="AF45" s="41">
        <v>10</v>
      </c>
      <c r="AG45" s="41">
        <v>7</v>
      </c>
      <c r="AH45" s="41">
        <v>2</v>
      </c>
      <c r="AI45" s="41">
        <v>0</v>
      </c>
      <c r="AJ45" s="42">
        <v>71</v>
      </c>
      <c r="AK45" s="43">
        <v>53</v>
      </c>
      <c r="AL45" s="43">
        <v>11</v>
      </c>
      <c r="AM45" s="41">
        <v>1</v>
      </c>
      <c r="AN45" s="41">
        <v>6</v>
      </c>
      <c r="AO45" s="41">
        <v>0</v>
      </c>
      <c r="AP45" s="41">
        <v>0</v>
      </c>
      <c r="AQ45" s="41">
        <v>0</v>
      </c>
      <c r="AR45" s="41">
        <v>0</v>
      </c>
      <c r="AS45" s="42">
        <v>390</v>
      </c>
      <c r="AT45" s="43">
        <v>205</v>
      </c>
      <c r="AU45" s="43">
        <v>83</v>
      </c>
      <c r="AV45" s="41">
        <v>57</v>
      </c>
      <c r="AW45" s="41">
        <v>37</v>
      </c>
      <c r="AX45" s="41">
        <v>7</v>
      </c>
      <c r="AY45" s="41">
        <v>1</v>
      </c>
      <c r="AZ45" s="41">
        <v>0</v>
      </c>
      <c r="BA45" s="41">
        <v>0</v>
      </c>
      <c r="BB45" s="42">
        <v>936</v>
      </c>
      <c r="BC45" s="43">
        <v>409</v>
      </c>
      <c r="BD45" s="43">
        <v>186</v>
      </c>
      <c r="BE45" s="41">
        <v>174</v>
      </c>
      <c r="BF45" s="41">
        <v>105</v>
      </c>
      <c r="BG45" s="41">
        <v>33</v>
      </c>
      <c r="BH45" s="41">
        <v>20</v>
      </c>
      <c r="BI45" s="41">
        <v>8</v>
      </c>
      <c r="BJ45" s="41">
        <v>1</v>
      </c>
      <c r="BK45" s="42">
        <v>186</v>
      </c>
      <c r="BL45" s="43">
        <v>139</v>
      </c>
      <c r="BM45" s="43">
        <v>24</v>
      </c>
      <c r="BN45" s="41">
        <v>9</v>
      </c>
      <c r="BO45" s="41">
        <v>8</v>
      </c>
      <c r="BP45" s="41">
        <v>5</v>
      </c>
      <c r="BQ45" s="41">
        <v>0</v>
      </c>
      <c r="BR45" s="41">
        <v>1</v>
      </c>
      <c r="BS45" s="41">
        <v>0</v>
      </c>
    </row>
    <row r="46" spans="1:71" s="44" customFormat="1" x14ac:dyDescent="0.25">
      <c r="A46" s="10" t="s">
        <v>85</v>
      </c>
      <c r="B46" s="37">
        <f t="shared" si="1"/>
        <v>73</v>
      </c>
      <c r="C46" s="38">
        <f t="shared" si="2"/>
        <v>0.35248672139063253</v>
      </c>
      <c r="D46" s="39">
        <f t="shared" si="3"/>
        <v>142</v>
      </c>
      <c r="E46" s="40">
        <f t="shared" si="4"/>
        <v>51.408450704225352</v>
      </c>
      <c r="F46" s="41"/>
      <c r="G46" s="45">
        <v>142</v>
      </c>
      <c r="H46" s="41">
        <v>29</v>
      </c>
      <c r="I46" s="41">
        <v>6</v>
      </c>
      <c r="J46" s="41">
        <v>12</v>
      </c>
      <c r="K46" s="41">
        <v>18</v>
      </c>
      <c r="L46" s="41">
        <v>12</v>
      </c>
      <c r="M46" s="41">
        <v>14</v>
      </c>
      <c r="N46" s="41">
        <v>20</v>
      </c>
      <c r="O46" s="41">
        <v>31</v>
      </c>
      <c r="P46" s="41"/>
      <c r="Q46" s="42">
        <f t="shared" si="5"/>
        <v>73</v>
      </c>
      <c r="R46" s="43">
        <f t="shared" si="6"/>
        <v>24</v>
      </c>
      <c r="S46" s="43">
        <f t="shared" si="7"/>
        <v>2</v>
      </c>
      <c r="T46" s="43">
        <f t="shared" si="8"/>
        <v>8</v>
      </c>
      <c r="U46" s="43">
        <f t="shared" si="9"/>
        <v>4</v>
      </c>
      <c r="V46" s="43">
        <f t="shared" si="10"/>
        <v>4</v>
      </c>
      <c r="W46" s="43">
        <f t="shared" si="11"/>
        <v>10</v>
      </c>
      <c r="X46" s="43">
        <f t="shared" si="12"/>
        <v>6</v>
      </c>
      <c r="Y46" s="43">
        <f t="shared" si="13"/>
        <v>15</v>
      </c>
      <c r="Z46" s="41"/>
      <c r="AA46" s="45">
        <v>2</v>
      </c>
      <c r="AB46" s="41">
        <v>1</v>
      </c>
      <c r="AC46" s="41">
        <v>0</v>
      </c>
      <c r="AD46" s="41">
        <v>0</v>
      </c>
      <c r="AE46" s="41">
        <v>0</v>
      </c>
      <c r="AF46" s="41">
        <v>0</v>
      </c>
      <c r="AG46" s="41">
        <v>0</v>
      </c>
      <c r="AH46" s="41">
        <v>0</v>
      </c>
      <c r="AI46" s="41">
        <v>1</v>
      </c>
      <c r="AJ46" s="45">
        <v>1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1</v>
      </c>
      <c r="AQ46" s="41">
        <v>0</v>
      </c>
      <c r="AR46" s="41">
        <v>0</v>
      </c>
      <c r="AS46" s="45">
        <v>3</v>
      </c>
      <c r="AT46" s="41">
        <v>1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0</v>
      </c>
      <c r="BA46" s="41">
        <v>2</v>
      </c>
      <c r="BB46" s="45">
        <v>64</v>
      </c>
      <c r="BC46" s="41">
        <v>22</v>
      </c>
      <c r="BD46" s="41">
        <v>2</v>
      </c>
      <c r="BE46" s="41">
        <v>7</v>
      </c>
      <c r="BF46" s="41">
        <v>4</v>
      </c>
      <c r="BG46" s="41">
        <v>3</v>
      </c>
      <c r="BH46" s="41">
        <v>9</v>
      </c>
      <c r="BI46" s="41">
        <v>6</v>
      </c>
      <c r="BJ46" s="41">
        <v>11</v>
      </c>
      <c r="BK46" s="45">
        <v>3</v>
      </c>
      <c r="BL46" s="41">
        <v>0</v>
      </c>
      <c r="BM46" s="41">
        <v>0</v>
      </c>
      <c r="BN46" s="41">
        <v>1</v>
      </c>
      <c r="BO46" s="41">
        <v>0</v>
      </c>
      <c r="BP46" s="41">
        <v>1</v>
      </c>
      <c r="BQ46" s="41">
        <v>0</v>
      </c>
      <c r="BR46" s="41">
        <v>0</v>
      </c>
      <c r="BS46" s="41">
        <v>1</v>
      </c>
    </row>
    <row r="47" spans="1:71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</row>
    <row r="48" spans="1:71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</row>
    <row r="49" spans="1:6" x14ac:dyDescent="0.25">
      <c r="A49" s="15" t="s">
        <v>96</v>
      </c>
      <c r="C49" s="19"/>
      <c r="E49" s="20"/>
      <c r="F49" s="15"/>
    </row>
  </sheetData>
  <mergeCells count="8">
    <mergeCell ref="BB3:BJ3"/>
    <mergeCell ref="BK3:BS3"/>
    <mergeCell ref="Q3:Y3"/>
    <mergeCell ref="B3:E3"/>
    <mergeCell ref="G3:O3"/>
    <mergeCell ref="AA3:AI3"/>
    <mergeCell ref="AJ3:AR3"/>
    <mergeCell ref="AS3:B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7D2D-79FD-4432-9F4E-D2C15FC1CA86}">
  <dimension ref="A1:CB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style="22" customWidth="1"/>
    <col min="63" max="63" width="15.140625" style="22" customWidth="1"/>
    <col min="72" max="72" width="15.140625" style="22" customWidth="1"/>
  </cols>
  <sheetData>
    <row r="1" spans="1:80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  <c r="BT1" s="4"/>
      <c r="BU1" s="5"/>
      <c r="BV1" s="5"/>
      <c r="BW1" s="5"/>
      <c r="BX1" s="5"/>
      <c r="BY1" s="5"/>
      <c r="BZ1" s="5"/>
      <c r="CA1" s="5"/>
      <c r="CB1" s="5"/>
    </row>
    <row r="3" spans="1:80" ht="15.75" x14ac:dyDescent="0.25">
      <c r="A3" s="7"/>
      <c r="B3" s="46"/>
      <c r="C3" s="46"/>
      <c r="D3" s="46"/>
      <c r="E3" s="46"/>
      <c r="F3" s="7"/>
      <c r="G3" s="46" t="s">
        <v>0</v>
      </c>
      <c r="H3" s="46"/>
      <c r="I3" s="46"/>
      <c r="J3" s="46"/>
      <c r="K3" s="46"/>
      <c r="L3" s="46"/>
      <c r="M3" s="46"/>
      <c r="N3" s="46"/>
      <c r="O3" s="46"/>
      <c r="P3" s="8"/>
      <c r="Q3" s="46" t="s">
        <v>90</v>
      </c>
      <c r="R3" s="46"/>
      <c r="S3" s="46"/>
      <c r="T3" s="46"/>
      <c r="U3" s="46"/>
      <c r="V3" s="46"/>
      <c r="W3" s="46"/>
      <c r="X3" s="46"/>
      <c r="Y3" s="46"/>
      <c r="Z3" s="8"/>
      <c r="AA3" s="46" t="s">
        <v>1</v>
      </c>
      <c r="AB3" s="46"/>
      <c r="AC3" s="46"/>
      <c r="AD3" s="46"/>
      <c r="AE3" s="46"/>
      <c r="AF3" s="46"/>
      <c r="AG3" s="46"/>
      <c r="AH3" s="46"/>
      <c r="AI3" s="46"/>
      <c r="AJ3" s="46" t="s">
        <v>22</v>
      </c>
      <c r="AK3" s="46"/>
      <c r="AL3" s="46"/>
      <c r="AM3" s="46"/>
      <c r="AN3" s="46"/>
      <c r="AO3" s="46"/>
      <c r="AP3" s="46"/>
      <c r="AQ3" s="46"/>
      <c r="AR3" s="46"/>
      <c r="AS3" s="46" t="s">
        <v>25</v>
      </c>
      <c r="AT3" s="46"/>
      <c r="AU3" s="46"/>
      <c r="AV3" s="46"/>
      <c r="AW3" s="46"/>
      <c r="AX3" s="46"/>
      <c r="AY3" s="46"/>
      <c r="AZ3" s="46"/>
      <c r="BA3" s="46"/>
      <c r="BB3" s="46" t="s">
        <v>28</v>
      </c>
      <c r="BC3" s="46"/>
      <c r="BD3" s="46"/>
      <c r="BE3" s="46"/>
      <c r="BF3" s="46"/>
      <c r="BG3" s="46"/>
      <c r="BH3" s="46"/>
      <c r="BI3" s="46"/>
      <c r="BJ3" s="46"/>
      <c r="BK3" s="46" t="s">
        <v>29</v>
      </c>
      <c r="BL3" s="46"/>
      <c r="BM3" s="46"/>
      <c r="BN3" s="46"/>
      <c r="BO3" s="46"/>
      <c r="BP3" s="46"/>
      <c r="BQ3" s="46"/>
      <c r="BR3" s="46"/>
      <c r="BS3" s="46"/>
      <c r="BT3" s="46" t="s">
        <v>14</v>
      </c>
      <c r="BU3" s="46"/>
      <c r="BV3" s="46"/>
      <c r="BW3" s="46"/>
      <c r="BX3" s="46"/>
      <c r="BY3" s="46"/>
      <c r="BZ3" s="46"/>
      <c r="CA3" s="46"/>
      <c r="CB3" s="46"/>
    </row>
    <row r="4" spans="1:80" s="30" customFormat="1" ht="105" customHeight="1" x14ac:dyDescent="0.25">
      <c r="A4" s="26" t="s">
        <v>34</v>
      </c>
      <c r="B4" s="32" t="str">
        <f>Q3</f>
        <v>CENTRE-OUEST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  <c r="BT4" s="29" t="s">
        <v>35</v>
      </c>
      <c r="BU4" s="29" t="s">
        <v>36</v>
      </c>
      <c r="BV4" s="29" t="s">
        <v>37</v>
      </c>
      <c r="BW4" s="29" t="s">
        <v>38</v>
      </c>
      <c r="BX4" s="29" t="s">
        <v>39</v>
      </c>
      <c r="BY4" s="29" t="s">
        <v>40</v>
      </c>
      <c r="BZ4" s="29" t="s">
        <v>41</v>
      </c>
      <c r="CA4" s="29" t="s">
        <v>42</v>
      </c>
      <c r="CB4" s="29" t="s">
        <v>43</v>
      </c>
    </row>
    <row r="5" spans="1:80" s="44" customFormat="1" x14ac:dyDescent="0.25">
      <c r="A5" s="9" t="s">
        <v>44</v>
      </c>
      <c r="B5" s="37">
        <f>Q5</f>
        <v>12231</v>
      </c>
      <c r="C5" s="38">
        <f>B5/B$5*100</f>
        <v>100</v>
      </c>
      <c r="D5" s="39">
        <f>G5</f>
        <v>64649</v>
      </c>
      <c r="E5" s="40">
        <f>B5/D5*100</f>
        <v>18.919086142090364</v>
      </c>
      <c r="F5" s="41"/>
      <c r="G5" s="42">
        <v>64649</v>
      </c>
      <c r="H5" s="43">
        <v>33385</v>
      </c>
      <c r="I5" s="43">
        <v>11476</v>
      </c>
      <c r="J5" s="43">
        <v>8741</v>
      </c>
      <c r="K5" s="43">
        <v>6500</v>
      </c>
      <c r="L5" s="43">
        <v>2490</v>
      </c>
      <c r="M5" s="43">
        <v>1129</v>
      </c>
      <c r="N5" s="41">
        <v>605</v>
      </c>
      <c r="O5" s="41">
        <v>323</v>
      </c>
      <c r="P5" s="41"/>
      <c r="Q5" s="42">
        <f>AA5+AJ5+AS5+BB5+BK5+BT5</f>
        <v>12231</v>
      </c>
      <c r="R5" s="43">
        <f t="shared" ref="R5:Y5" si="0">AB5+AK5+AT5+BC5+BL5+BU5</f>
        <v>6633</v>
      </c>
      <c r="S5" s="43">
        <f t="shared" si="0"/>
        <v>2087</v>
      </c>
      <c r="T5" s="43">
        <f t="shared" si="0"/>
        <v>1549</v>
      </c>
      <c r="U5" s="43">
        <f t="shared" si="0"/>
        <v>1138</v>
      </c>
      <c r="V5" s="43">
        <f t="shared" si="0"/>
        <v>444</v>
      </c>
      <c r="W5" s="43">
        <f t="shared" si="0"/>
        <v>220</v>
      </c>
      <c r="X5" s="43">
        <f t="shared" si="0"/>
        <v>108</v>
      </c>
      <c r="Y5" s="43">
        <f t="shared" si="0"/>
        <v>52</v>
      </c>
      <c r="Z5" s="41"/>
      <c r="AA5" s="42">
        <v>4002</v>
      </c>
      <c r="AB5" s="43">
        <v>2208</v>
      </c>
      <c r="AC5" s="43">
        <v>723</v>
      </c>
      <c r="AD5" s="43">
        <v>536</v>
      </c>
      <c r="AE5" s="43">
        <v>328</v>
      </c>
      <c r="AF5" s="43">
        <v>121</v>
      </c>
      <c r="AG5" s="43">
        <v>46</v>
      </c>
      <c r="AH5" s="41">
        <v>24</v>
      </c>
      <c r="AI5" s="41">
        <v>16</v>
      </c>
      <c r="AJ5" s="42">
        <v>967</v>
      </c>
      <c r="AK5" s="43">
        <v>712</v>
      </c>
      <c r="AL5" s="43">
        <v>135</v>
      </c>
      <c r="AM5" s="43">
        <v>65</v>
      </c>
      <c r="AN5" s="43">
        <v>33</v>
      </c>
      <c r="AO5" s="43">
        <v>8</v>
      </c>
      <c r="AP5" s="43">
        <v>8</v>
      </c>
      <c r="AQ5" s="41">
        <v>5</v>
      </c>
      <c r="AR5" s="41">
        <v>1</v>
      </c>
      <c r="AS5" s="42">
        <v>370</v>
      </c>
      <c r="AT5" s="43">
        <v>320</v>
      </c>
      <c r="AU5" s="43">
        <v>25</v>
      </c>
      <c r="AV5" s="43">
        <v>17</v>
      </c>
      <c r="AW5" s="43">
        <v>4</v>
      </c>
      <c r="AX5" s="43">
        <v>2</v>
      </c>
      <c r="AY5" s="43">
        <v>2</v>
      </c>
      <c r="AZ5" s="41">
        <v>0</v>
      </c>
      <c r="BA5" s="41">
        <v>0</v>
      </c>
      <c r="BB5" s="42">
        <v>214</v>
      </c>
      <c r="BC5" s="43">
        <v>148</v>
      </c>
      <c r="BD5" s="43">
        <v>33</v>
      </c>
      <c r="BE5" s="43">
        <v>16</v>
      </c>
      <c r="BF5" s="43">
        <v>12</v>
      </c>
      <c r="BG5" s="43">
        <v>2</v>
      </c>
      <c r="BH5" s="43">
        <v>2</v>
      </c>
      <c r="BI5" s="41">
        <v>1</v>
      </c>
      <c r="BJ5" s="41">
        <v>0</v>
      </c>
      <c r="BK5" s="42">
        <v>1642</v>
      </c>
      <c r="BL5" s="43">
        <v>981</v>
      </c>
      <c r="BM5" s="43">
        <v>247</v>
      </c>
      <c r="BN5" s="43">
        <v>198</v>
      </c>
      <c r="BO5" s="43">
        <v>138</v>
      </c>
      <c r="BP5" s="43">
        <v>48</v>
      </c>
      <c r="BQ5" s="43">
        <v>19</v>
      </c>
      <c r="BR5" s="41">
        <v>8</v>
      </c>
      <c r="BS5" s="41">
        <v>3</v>
      </c>
      <c r="BT5" s="42">
        <v>5036</v>
      </c>
      <c r="BU5" s="43">
        <v>2264</v>
      </c>
      <c r="BV5" s="43">
        <v>924</v>
      </c>
      <c r="BW5" s="43">
        <v>717</v>
      </c>
      <c r="BX5" s="43">
        <v>623</v>
      </c>
      <c r="BY5" s="43">
        <v>263</v>
      </c>
      <c r="BZ5" s="43">
        <v>143</v>
      </c>
      <c r="CA5" s="41">
        <v>70</v>
      </c>
      <c r="CB5" s="41">
        <v>32</v>
      </c>
    </row>
    <row r="6" spans="1:80" s="44" customFormat="1" x14ac:dyDescent="0.25">
      <c r="A6" s="10" t="s">
        <v>45</v>
      </c>
      <c r="B6" s="37">
        <f t="shared" ref="B6:B46" si="1">Q6</f>
        <v>28</v>
      </c>
      <c r="C6" s="38">
        <f t="shared" ref="C6:C46" si="2">B6/B$5*100</f>
        <v>0.22892649824217151</v>
      </c>
      <c r="D6" s="39">
        <f t="shared" ref="D6:D46" si="3">G6</f>
        <v>148</v>
      </c>
      <c r="E6" s="40">
        <f t="shared" ref="E6:E46" si="4">B6/D6*100</f>
        <v>18.918918918918919</v>
      </c>
      <c r="F6" s="41"/>
      <c r="G6" s="45">
        <v>148</v>
      </c>
      <c r="H6" s="41">
        <v>80</v>
      </c>
      <c r="I6" s="41">
        <v>33</v>
      </c>
      <c r="J6" s="41">
        <v>22</v>
      </c>
      <c r="K6" s="41">
        <v>9</v>
      </c>
      <c r="L6" s="41">
        <v>2</v>
      </c>
      <c r="M6" s="41">
        <v>1</v>
      </c>
      <c r="N6" s="41">
        <v>0</v>
      </c>
      <c r="O6" s="41">
        <v>1</v>
      </c>
      <c r="P6" s="41"/>
      <c r="Q6" s="42">
        <f t="shared" ref="Q6:Q46" si="5">AA6+AJ6+AS6+BB6+BK6+BT6</f>
        <v>28</v>
      </c>
      <c r="R6" s="43">
        <f t="shared" ref="R6:R46" si="6">AB6+AK6+AT6+BC6+BL6+BU6</f>
        <v>16</v>
      </c>
      <c r="S6" s="43">
        <f t="shared" ref="S6:S46" si="7">AC6+AL6+AU6+BD6+BM6+BV6</f>
        <v>5</v>
      </c>
      <c r="T6" s="43">
        <f t="shared" ref="T6:T46" si="8">AD6+AM6+AV6+BE6+BN6+BW6</f>
        <v>3</v>
      </c>
      <c r="U6" s="43">
        <f t="shared" ref="U6:U46" si="9">AE6+AN6+AW6+BF6+BO6+BX6</f>
        <v>2</v>
      </c>
      <c r="V6" s="43">
        <f t="shared" ref="V6:V46" si="10">AF6+AO6+AX6+BG6+BP6+BY6</f>
        <v>1</v>
      </c>
      <c r="W6" s="43">
        <f t="shared" ref="W6:W46" si="11">AG6+AP6+AY6+BH6+BQ6+BZ6</f>
        <v>0</v>
      </c>
      <c r="X6" s="43">
        <f t="shared" ref="X6:X46" si="12">AH6+AQ6+AZ6+BI6+BR6+CA6</f>
        <v>0</v>
      </c>
      <c r="Y6" s="43">
        <f t="shared" ref="Y6:Y46" si="13">AI6+AR6+BA6+BJ6+BS6+CB6</f>
        <v>1</v>
      </c>
      <c r="Z6" s="41"/>
      <c r="AA6" s="45">
        <v>14</v>
      </c>
      <c r="AB6" s="41">
        <v>9</v>
      </c>
      <c r="AC6" s="41">
        <v>2</v>
      </c>
      <c r="AD6" s="41">
        <v>2</v>
      </c>
      <c r="AE6" s="41">
        <v>0</v>
      </c>
      <c r="AF6" s="41">
        <v>0</v>
      </c>
      <c r="AG6" s="41">
        <v>0</v>
      </c>
      <c r="AH6" s="41">
        <v>0</v>
      </c>
      <c r="AI6" s="41">
        <v>1</v>
      </c>
      <c r="AJ6" s="45">
        <v>0</v>
      </c>
      <c r="AK6" s="41">
        <v>0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0</v>
      </c>
      <c r="AT6" s="41">
        <v>0</v>
      </c>
      <c r="AU6" s="41">
        <v>0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  <c r="BB6" s="45">
        <v>1</v>
      </c>
      <c r="BC6" s="41">
        <v>0</v>
      </c>
      <c r="BD6" s="41">
        <v>1</v>
      </c>
      <c r="BE6" s="41">
        <v>0</v>
      </c>
      <c r="BF6" s="41">
        <v>0</v>
      </c>
      <c r="BG6" s="41">
        <v>0</v>
      </c>
      <c r="BH6" s="41">
        <v>0</v>
      </c>
      <c r="BI6" s="41">
        <v>0</v>
      </c>
      <c r="BJ6" s="41">
        <v>0</v>
      </c>
      <c r="BK6" s="45">
        <v>2</v>
      </c>
      <c r="BL6" s="41">
        <v>2</v>
      </c>
      <c r="BM6" s="41">
        <v>0</v>
      </c>
      <c r="BN6" s="41">
        <v>0</v>
      </c>
      <c r="BO6" s="41">
        <v>0</v>
      </c>
      <c r="BP6" s="41">
        <v>0</v>
      </c>
      <c r="BQ6" s="41">
        <v>0</v>
      </c>
      <c r="BR6" s="41">
        <v>0</v>
      </c>
      <c r="BS6" s="41">
        <v>0</v>
      </c>
      <c r="BT6" s="45">
        <v>11</v>
      </c>
      <c r="BU6" s="41">
        <v>5</v>
      </c>
      <c r="BV6" s="41">
        <v>2</v>
      </c>
      <c r="BW6" s="41">
        <v>1</v>
      </c>
      <c r="BX6" s="41">
        <v>2</v>
      </c>
      <c r="BY6" s="41">
        <v>1</v>
      </c>
      <c r="BZ6" s="41">
        <v>0</v>
      </c>
      <c r="CA6" s="41">
        <v>0</v>
      </c>
      <c r="CB6" s="41">
        <v>0</v>
      </c>
    </row>
    <row r="7" spans="1:80" s="44" customFormat="1" x14ac:dyDescent="0.25">
      <c r="A7" s="10" t="s">
        <v>46</v>
      </c>
      <c r="B7" s="37">
        <f t="shared" si="1"/>
        <v>4</v>
      </c>
      <c r="C7" s="38">
        <f t="shared" si="2"/>
        <v>3.2703785463167358E-2</v>
      </c>
      <c r="D7" s="39">
        <f t="shared" si="3"/>
        <v>37</v>
      </c>
      <c r="E7" s="40">
        <f t="shared" si="4"/>
        <v>10.810810810810811</v>
      </c>
      <c r="F7" s="41"/>
      <c r="G7" s="45">
        <v>37</v>
      </c>
      <c r="H7" s="41">
        <v>13</v>
      </c>
      <c r="I7" s="41">
        <v>7</v>
      </c>
      <c r="J7" s="41">
        <v>7</v>
      </c>
      <c r="K7" s="41">
        <v>7</v>
      </c>
      <c r="L7" s="41">
        <v>2</v>
      </c>
      <c r="M7" s="41">
        <v>0</v>
      </c>
      <c r="N7" s="41">
        <v>0</v>
      </c>
      <c r="O7" s="41">
        <v>1</v>
      </c>
      <c r="P7" s="41"/>
      <c r="Q7" s="42">
        <f t="shared" si="5"/>
        <v>4</v>
      </c>
      <c r="R7" s="43">
        <f t="shared" si="6"/>
        <v>1</v>
      </c>
      <c r="S7" s="43">
        <f t="shared" si="7"/>
        <v>0</v>
      </c>
      <c r="T7" s="43">
        <f t="shared" si="8"/>
        <v>1</v>
      </c>
      <c r="U7" s="43">
        <f t="shared" si="9"/>
        <v>2</v>
      </c>
      <c r="V7" s="43">
        <f t="shared" si="10"/>
        <v>0</v>
      </c>
      <c r="W7" s="43">
        <f t="shared" si="11"/>
        <v>0</v>
      </c>
      <c r="X7" s="43">
        <f t="shared" si="12"/>
        <v>0</v>
      </c>
      <c r="Y7" s="43">
        <f t="shared" si="13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0</v>
      </c>
      <c r="AK7" s="41">
        <v>0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0</v>
      </c>
      <c r="BC7" s="41">
        <v>0</v>
      </c>
      <c r="BD7" s="41">
        <v>0</v>
      </c>
      <c r="BE7" s="41">
        <v>0</v>
      </c>
      <c r="BF7" s="41">
        <v>0</v>
      </c>
      <c r="BG7" s="41">
        <v>0</v>
      </c>
      <c r="BH7" s="41">
        <v>0</v>
      </c>
      <c r="BI7" s="41">
        <v>0</v>
      </c>
      <c r="BJ7" s="41">
        <v>0</v>
      </c>
      <c r="BK7" s="45">
        <v>3</v>
      </c>
      <c r="BL7" s="41">
        <v>1</v>
      </c>
      <c r="BM7" s="41">
        <v>0</v>
      </c>
      <c r="BN7" s="41">
        <v>1</v>
      </c>
      <c r="BO7" s="41">
        <v>1</v>
      </c>
      <c r="BP7" s="41">
        <v>0</v>
      </c>
      <c r="BQ7" s="41">
        <v>0</v>
      </c>
      <c r="BR7" s="41">
        <v>0</v>
      </c>
      <c r="BS7" s="41">
        <v>0</v>
      </c>
      <c r="BT7" s="45">
        <v>1</v>
      </c>
      <c r="BU7" s="41">
        <v>0</v>
      </c>
      <c r="BV7" s="41">
        <v>0</v>
      </c>
      <c r="BW7" s="41">
        <v>0</v>
      </c>
      <c r="BX7" s="41">
        <v>1</v>
      </c>
      <c r="BY7" s="41">
        <v>0</v>
      </c>
      <c r="BZ7" s="41">
        <v>0</v>
      </c>
      <c r="CA7" s="41">
        <v>0</v>
      </c>
      <c r="CB7" s="41">
        <v>0</v>
      </c>
    </row>
    <row r="8" spans="1:80" s="44" customFormat="1" x14ac:dyDescent="0.25">
      <c r="A8" s="10" t="s">
        <v>47</v>
      </c>
      <c r="B8" s="37">
        <f t="shared" si="1"/>
        <v>6</v>
      </c>
      <c r="C8" s="38">
        <f t="shared" si="2"/>
        <v>4.905567819475104E-2</v>
      </c>
      <c r="D8" s="39">
        <f t="shared" si="3"/>
        <v>33</v>
      </c>
      <c r="E8" s="40">
        <f t="shared" si="4"/>
        <v>18.181818181818183</v>
      </c>
      <c r="F8" s="41"/>
      <c r="G8" s="45">
        <v>33</v>
      </c>
      <c r="H8" s="41">
        <v>6</v>
      </c>
      <c r="I8" s="41">
        <v>5</v>
      </c>
      <c r="J8" s="41">
        <v>5</v>
      </c>
      <c r="K8" s="41">
        <v>4</v>
      </c>
      <c r="L8" s="41">
        <v>4</v>
      </c>
      <c r="M8" s="41">
        <v>3</v>
      </c>
      <c r="N8" s="41">
        <v>1</v>
      </c>
      <c r="O8" s="41">
        <v>5</v>
      </c>
      <c r="P8" s="41"/>
      <c r="Q8" s="42">
        <f t="shared" si="5"/>
        <v>6</v>
      </c>
      <c r="R8" s="43">
        <f t="shared" si="6"/>
        <v>2</v>
      </c>
      <c r="S8" s="43">
        <f t="shared" si="7"/>
        <v>3</v>
      </c>
      <c r="T8" s="43">
        <f t="shared" si="8"/>
        <v>1</v>
      </c>
      <c r="U8" s="43">
        <f t="shared" si="9"/>
        <v>0</v>
      </c>
      <c r="V8" s="43">
        <f t="shared" si="10"/>
        <v>0</v>
      </c>
      <c r="W8" s="43">
        <f t="shared" si="11"/>
        <v>0</v>
      </c>
      <c r="X8" s="43">
        <f t="shared" si="12"/>
        <v>0</v>
      </c>
      <c r="Y8" s="43">
        <f t="shared" si="13"/>
        <v>0</v>
      </c>
      <c r="Z8" s="41"/>
      <c r="AA8" s="45">
        <v>2</v>
      </c>
      <c r="AB8" s="41">
        <v>2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5">
        <v>0</v>
      </c>
      <c r="BC8" s="41">
        <v>0</v>
      </c>
      <c r="BD8" s="41">
        <v>0</v>
      </c>
      <c r="BE8" s="41">
        <v>0</v>
      </c>
      <c r="BF8" s="41">
        <v>0</v>
      </c>
      <c r="BG8" s="41">
        <v>0</v>
      </c>
      <c r="BH8" s="41">
        <v>0</v>
      </c>
      <c r="BI8" s="41">
        <v>0</v>
      </c>
      <c r="BJ8" s="41">
        <v>0</v>
      </c>
      <c r="BK8" s="45">
        <v>1</v>
      </c>
      <c r="BL8" s="41">
        <v>0</v>
      </c>
      <c r="BM8" s="41">
        <v>1</v>
      </c>
      <c r="BN8" s="41">
        <v>0</v>
      </c>
      <c r="BO8" s="41">
        <v>0</v>
      </c>
      <c r="BP8" s="41">
        <v>0</v>
      </c>
      <c r="BQ8" s="41">
        <v>0</v>
      </c>
      <c r="BR8" s="41">
        <v>0</v>
      </c>
      <c r="BS8" s="41">
        <v>0</v>
      </c>
      <c r="BT8" s="45">
        <v>3</v>
      </c>
      <c r="BU8" s="41">
        <v>0</v>
      </c>
      <c r="BV8" s="41">
        <v>2</v>
      </c>
      <c r="BW8" s="41">
        <v>1</v>
      </c>
      <c r="BX8" s="41">
        <v>0</v>
      </c>
      <c r="BY8" s="41">
        <v>0</v>
      </c>
      <c r="BZ8" s="41">
        <v>0</v>
      </c>
      <c r="CA8" s="41">
        <v>0</v>
      </c>
      <c r="CB8" s="41">
        <v>0</v>
      </c>
    </row>
    <row r="9" spans="1:80" s="44" customFormat="1" x14ac:dyDescent="0.25">
      <c r="A9" s="10" t="s">
        <v>48</v>
      </c>
      <c r="B9" s="37">
        <f t="shared" si="1"/>
        <v>665</v>
      </c>
      <c r="C9" s="38">
        <f t="shared" si="2"/>
        <v>5.4370043332515738</v>
      </c>
      <c r="D9" s="39">
        <f t="shared" si="3"/>
        <v>3753</v>
      </c>
      <c r="E9" s="40">
        <f t="shared" si="4"/>
        <v>17.719158006927792</v>
      </c>
      <c r="F9" s="41"/>
      <c r="G9" s="42">
        <v>3753</v>
      </c>
      <c r="H9" s="43">
        <v>2240</v>
      </c>
      <c r="I9" s="41">
        <v>690</v>
      </c>
      <c r="J9" s="41">
        <v>386</v>
      </c>
      <c r="K9" s="41">
        <v>269</v>
      </c>
      <c r="L9" s="41">
        <v>96</v>
      </c>
      <c r="M9" s="41">
        <v>50</v>
      </c>
      <c r="N9" s="41">
        <v>12</v>
      </c>
      <c r="O9" s="41">
        <v>10</v>
      </c>
      <c r="P9" s="41"/>
      <c r="Q9" s="42">
        <f t="shared" si="5"/>
        <v>665</v>
      </c>
      <c r="R9" s="43">
        <f t="shared" si="6"/>
        <v>366</v>
      </c>
      <c r="S9" s="43">
        <f t="shared" si="7"/>
        <v>131</v>
      </c>
      <c r="T9" s="43">
        <f t="shared" si="8"/>
        <v>83</v>
      </c>
      <c r="U9" s="43">
        <f t="shared" si="9"/>
        <v>52</v>
      </c>
      <c r="V9" s="43">
        <f t="shared" si="10"/>
        <v>13</v>
      </c>
      <c r="W9" s="43">
        <f t="shared" si="11"/>
        <v>15</v>
      </c>
      <c r="X9" s="43">
        <f t="shared" si="12"/>
        <v>3</v>
      </c>
      <c r="Y9" s="43">
        <f t="shared" si="13"/>
        <v>2</v>
      </c>
      <c r="Z9" s="41"/>
      <c r="AA9" s="42">
        <v>250</v>
      </c>
      <c r="AB9" s="43">
        <v>159</v>
      </c>
      <c r="AC9" s="41">
        <v>54</v>
      </c>
      <c r="AD9" s="41">
        <v>19</v>
      </c>
      <c r="AE9" s="41">
        <v>12</v>
      </c>
      <c r="AF9" s="41">
        <v>1</v>
      </c>
      <c r="AG9" s="41">
        <v>5</v>
      </c>
      <c r="AH9" s="41">
        <v>0</v>
      </c>
      <c r="AI9" s="41">
        <v>0</v>
      </c>
      <c r="AJ9" s="42">
        <v>37</v>
      </c>
      <c r="AK9" s="43">
        <v>29</v>
      </c>
      <c r="AL9" s="41">
        <v>7</v>
      </c>
      <c r="AM9" s="41">
        <v>1</v>
      </c>
      <c r="AN9" s="41">
        <v>0</v>
      </c>
      <c r="AO9" s="41">
        <v>0</v>
      </c>
      <c r="AP9" s="41">
        <v>0</v>
      </c>
      <c r="AQ9" s="41">
        <v>0</v>
      </c>
      <c r="AR9" s="41">
        <v>0</v>
      </c>
      <c r="AS9" s="42">
        <v>11</v>
      </c>
      <c r="AT9" s="43">
        <v>9</v>
      </c>
      <c r="AU9" s="41">
        <v>1</v>
      </c>
      <c r="AV9" s="41">
        <v>1</v>
      </c>
      <c r="AW9" s="41">
        <v>0</v>
      </c>
      <c r="AX9" s="41">
        <v>0</v>
      </c>
      <c r="AY9" s="41">
        <v>0</v>
      </c>
      <c r="AZ9" s="41">
        <v>0</v>
      </c>
      <c r="BA9" s="41">
        <v>0</v>
      </c>
      <c r="BB9" s="42">
        <v>15</v>
      </c>
      <c r="BC9" s="43">
        <v>12</v>
      </c>
      <c r="BD9" s="41">
        <v>2</v>
      </c>
      <c r="BE9" s="41">
        <v>1</v>
      </c>
      <c r="BF9" s="41">
        <v>0</v>
      </c>
      <c r="BG9" s="41">
        <v>0</v>
      </c>
      <c r="BH9" s="41">
        <v>0</v>
      </c>
      <c r="BI9" s="41">
        <v>0</v>
      </c>
      <c r="BJ9" s="41">
        <v>0</v>
      </c>
      <c r="BK9" s="42">
        <v>54</v>
      </c>
      <c r="BL9" s="43">
        <v>28</v>
      </c>
      <c r="BM9" s="41">
        <v>9</v>
      </c>
      <c r="BN9" s="41">
        <v>7</v>
      </c>
      <c r="BO9" s="41">
        <v>5</v>
      </c>
      <c r="BP9" s="41">
        <v>1</v>
      </c>
      <c r="BQ9" s="41">
        <v>3</v>
      </c>
      <c r="BR9" s="41">
        <v>0</v>
      </c>
      <c r="BS9" s="41">
        <v>1</v>
      </c>
      <c r="BT9" s="42">
        <v>298</v>
      </c>
      <c r="BU9" s="43">
        <v>129</v>
      </c>
      <c r="BV9" s="41">
        <v>58</v>
      </c>
      <c r="BW9" s="41">
        <v>54</v>
      </c>
      <c r="BX9" s="41">
        <v>35</v>
      </c>
      <c r="BY9" s="41">
        <v>11</v>
      </c>
      <c r="BZ9" s="41">
        <v>7</v>
      </c>
      <c r="CA9" s="41">
        <v>3</v>
      </c>
      <c r="CB9" s="41">
        <v>1</v>
      </c>
    </row>
    <row r="10" spans="1:80" s="44" customFormat="1" x14ac:dyDescent="0.25">
      <c r="A10" s="10" t="s">
        <v>49</v>
      </c>
      <c r="B10" s="37">
        <f t="shared" si="1"/>
        <v>841</v>
      </c>
      <c r="C10" s="38">
        <f t="shared" si="2"/>
        <v>6.8759708936309378</v>
      </c>
      <c r="D10" s="39">
        <f t="shared" si="3"/>
        <v>3099</v>
      </c>
      <c r="E10" s="40">
        <f t="shared" si="4"/>
        <v>27.1377863827041</v>
      </c>
      <c r="F10" s="41"/>
      <c r="G10" s="42">
        <v>3099</v>
      </c>
      <c r="H10" s="43">
        <v>1010</v>
      </c>
      <c r="I10" s="43">
        <v>580</v>
      </c>
      <c r="J10" s="43">
        <v>525</v>
      </c>
      <c r="K10" s="43">
        <v>498</v>
      </c>
      <c r="L10" s="43">
        <v>266</v>
      </c>
      <c r="M10" s="43">
        <v>131</v>
      </c>
      <c r="N10" s="43">
        <v>64</v>
      </c>
      <c r="O10" s="43">
        <v>25</v>
      </c>
      <c r="P10" s="43"/>
      <c r="Q10" s="42">
        <f t="shared" si="5"/>
        <v>841</v>
      </c>
      <c r="R10" s="43">
        <f t="shared" si="6"/>
        <v>256</v>
      </c>
      <c r="S10" s="43">
        <f t="shared" si="7"/>
        <v>176</v>
      </c>
      <c r="T10" s="43">
        <f t="shared" si="8"/>
        <v>145</v>
      </c>
      <c r="U10" s="43">
        <f t="shared" si="9"/>
        <v>133</v>
      </c>
      <c r="V10" s="43">
        <f t="shared" si="10"/>
        <v>70</v>
      </c>
      <c r="W10" s="43">
        <f t="shared" si="11"/>
        <v>34</v>
      </c>
      <c r="X10" s="43">
        <f t="shared" si="12"/>
        <v>21</v>
      </c>
      <c r="Y10" s="43">
        <f t="shared" si="13"/>
        <v>6</v>
      </c>
      <c r="Z10" s="43"/>
      <c r="AA10" s="42">
        <v>274</v>
      </c>
      <c r="AB10" s="43">
        <v>114</v>
      </c>
      <c r="AC10" s="43">
        <v>67</v>
      </c>
      <c r="AD10" s="43">
        <v>43</v>
      </c>
      <c r="AE10" s="43">
        <v>31</v>
      </c>
      <c r="AF10" s="43">
        <v>14</v>
      </c>
      <c r="AG10" s="43">
        <v>3</v>
      </c>
      <c r="AH10" s="43">
        <v>2</v>
      </c>
      <c r="AI10" s="43">
        <v>0</v>
      </c>
      <c r="AJ10" s="42">
        <v>14</v>
      </c>
      <c r="AK10" s="43">
        <v>8</v>
      </c>
      <c r="AL10" s="43">
        <v>4</v>
      </c>
      <c r="AM10" s="43">
        <v>2</v>
      </c>
      <c r="AN10" s="43">
        <v>0</v>
      </c>
      <c r="AO10" s="43">
        <v>0</v>
      </c>
      <c r="AP10" s="43">
        <v>0</v>
      </c>
      <c r="AQ10" s="43">
        <v>0</v>
      </c>
      <c r="AR10" s="43">
        <v>0</v>
      </c>
      <c r="AS10" s="42">
        <v>2</v>
      </c>
      <c r="AT10" s="43">
        <v>2</v>
      </c>
      <c r="AU10" s="43">
        <v>0</v>
      </c>
      <c r="AV10" s="43">
        <v>0</v>
      </c>
      <c r="AW10" s="43">
        <v>0</v>
      </c>
      <c r="AX10" s="43">
        <v>0</v>
      </c>
      <c r="AY10" s="43">
        <v>0</v>
      </c>
      <c r="AZ10" s="43">
        <v>0</v>
      </c>
      <c r="BA10" s="43">
        <v>0</v>
      </c>
      <c r="BB10" s="42">
        <v>3</v>
      </c>
      <c r="BC10" s="43">
        <v>2</v>
      </c>
      <c r="BD10" s="43">
        <v>0</v>
      </c>
      <c r="BE10" s="43">
        <v>0</v>
      </c>
      <c r="BF10" s="43">
        <v>0</v>
      </c>
      <c r="BG10" s="43">
        <v>1</v>
      </c>
      <c r="BH10" s="43">
        <v>0</v>
      </c>
      <c r="BI10" s="43">
        <v>0</v>
      </c>
      <c r="BJ10" s="43">
        <v>0</v>
      </c>
      <c r="BK10" s="42">
        <v>66</v>
      </c>
      <c r="BL10" s="43">
        <v>15</v>
      </c>
      <c r="BM10" s="43">
        <v>13</v>
      </c>
      <c r="BN10" s="43">
        <v>17</v>
      </c>
      <c r="BO10" s="43">
        <v>10</v>
      </c>
      <c r="BP10" s="43">
        <v>6</v>
      </c>
      <c r="BQ10" s="43">
        <v>4</v>
      </c>
      <c r="BR10" s="43">
        <v>0</v>
      </c>
      <c r="BS10" s="43">
        <v>1</v>
      </c>
      <c r="BT10" s="42">
        <v>482</v>
      </c>
      <c r="BU10" s="43">
        <v>115</v>
      </c>
      <c r="BV10" s="43">
        <v>92</v>
      </c>
      <c r="BW10" s="43">
        <v>83</v>
      </c>
      <c r="BX10" s="43">
        <v>92</v>
      </c>
      <c r="BY10" s="43">
        <v>49</v>
      </c>
      <c r="BZ10" s="43">
        <v>27</v>
      </c>
      <c r="CA10" s="43">
        <v>19</v>
      </c>
      <c r="CB10" s="43">
        <v>5</v>
      </c>
    </row>
    <row r="11" spans="1:80" s="44" customFormat="1" x14ac:dyDescent="0.25">
      <c r="A11" s="11" t="s">
        <v>50</v>
      </c>
      <c r="B11" s="37">
        <f t="shared" ref="B11:B31" si="14">Q11</f>
        <v>88</v>
      </c>
      <c r="C11" s="38">
        <f t="shared" ref="C11:C31" si="15">B11/B$5*100</f>
        <v>0.719483280189682</v>
      </c>
      <c r="D11" s="39">
        <f t="shared" ref="D11:D31" si="16">G11</f>
        <v>441</v>
      </c>
      <c r="E11" s="40">
        <f t="shared" ref="E11:E31" si="17">B11/D11*100</f>
        <v>19.954648526077097</v>
      </c>
      <c r="F11" s="41"/>
      <c r="G11" s="45">
        <v>441</v>
      </c>
      <c r="H11" s="41">
        <v>118</v>
      </c>
      <c r="I11" s="41">
        <v>72</v>
      </c>
      <c r="J11" s="41">
        <v>75</v>
      </c>
      <c r="K11" s="41">
        <v>88</v>
      </c>
      <c r="L11" s="41">
        <v>53</v>
      </c>
      <c r="M11" s="41">
        <v>18</v>
      </c>
      <c r="N11" s="41">
        <v>13</v>
      </c>
      <c r="O11" s="41">
        <v>4</v>
      </c>
      <c r="P11" s="41"/>
      <c r="Q11" s="42">
        <f t="shared" ref="Q11:Q31" si="18">AA11+AJ11+AS11+BB11+BK11+BT11</f>
        <v>88</v>
      </c>
      <c r="R11" s="43">
        <f t="shared" si="6"/>
        <v>17</v>
      </c>
      <c r="S11" s="43">
        <f t="shared" si="7"/>
        <v>13</v>
      </c>
      <c r="T11" s="43">
        <f t="shared" si="8"/>
        <v>19</v>
      </c>
      <c r="U11" s="43">
        <f t="shared" si="9"/>
        <v>15</v>
      </c>
      <c r="V11" s="43">
        <f t="shared" si="10"/>
        <v>17</v>
      </c>
      <c r="W11" s="43">
        <f t="shared" si="11"/>
        <v>1</v>
      </c>
      <c r="X11" s="43">
        <f t="shared" si="12"/>
        <v>5</v>
      </c>
      <c r="Y11" s="43">
        <f t="shared" si="13"/>
        <v>1</v>
      </c>
      <c r="Z11" s="41"/>
      <c r="AA11" s="45">
        <v>27</v>
      </c>
      <c r="AB11" s="41">
        <v>5</v>
      </c>
      <c r="AC11" s="41">
        <v>5</v>
      </c>
      <c r="AD11" s="41">
        <v>6</v>
      </c>
      <c r="AE11" s="41">
        <v>5</v>
      </c>
      <c r="AF11" s="41">
        <v>6</v>
      </c>
      <c r="AG11" s="41">
        <v>0</v>
      </c>
      <c r="AH11" s="41">
        <v>0</v>
      </c>
      <c r="AI11" s="41">
        <v>0</v>
      </c>
      <c r="AJ11" s="45">
        <v>3</v>
      </c>
      <c r="AK11" s="41">
        <v>1</v>
      </c>
      <c r="AL11" s="41">
        <v>1</v>
      </c>
      <c r="AM11" s="41">
        <v>1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5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  <c r="AZ11" s="41">
        <v>0</v>
      </c>
      <c r="BA11" s="41">
        <v>0</v>
      </c>
      <c r="BB11" s="45">
        <v>1</v>
      </c>
      <c r="BC11" s="41">
        <v>0</v>
      </c>
      <c r="BD11" s="41">
        <v>0</v>
      </c>
      <c r="BE11" s="41">
        <v>0</v>
      </c>
      <c r="BF11" s="41">
        <v>0</v>
      </c>
      <c r="BG11" s="41">
        <v>1</v>
      </c>
      <c r="BH11" s="41">
        <v>0</v>
      </c>
      <c r="BI11" s="41">
        <v>0</v>
      </c>
      <c r="BJ11" s="41">
        <v>0</v>
      </c>
      <c r="BK11" s="45">
        <v>11</v>
      </c>
      <c r="BL11" s="41">
        <v>3</v>
      </c>
      <c r="BM11" s="41">
        <v>1</v>
      </c>
      <c r="BN11" s="41">
        <v>4</v>
      </c>
      <c r="BO11" s="41">
        <v>2</v>
      </c>
      <c r="BP11" s="41">
        <v>0</v>
      </c>
      <c r="BQ11" s="41">
        <v>0</v>
      </c>
      <c r="BR11" s="41">
        <v>0</v>
      </c>
      <c r="BS11" s="41">
        <v>1</v>
      </c>
      <c r="BT11" s="45">
        <v>46</v>
      </c>
      <c r="BU11" s="41">
        <v>8</v>
      </c>
      <c r="BV11" s="41">
        <v>6</v>
      </c>
      <c r="BW11" s="41">
        <v>8</v>
      </c>
      <c r="BX11" s="41">
        <v>8</v>
      </c>
      <c r="BY11" s="41">
        <v>10</v>
      </c>
      <c r="BZ11" s="41">
        <v>1</v>
      </c>
      <c r="CA11" s="41">
        <v>5</v>
      </c>
      <c r="CB11" s="41">
        <v>0</v>
      </c>
    </row>
    <row r="12" spans="1:80" s="44" customFormat="1" x14ac:dyDescent="0.25">
      <c r="A12" s="11" t="s">
        <v>51</v>
      </c>
      <c r="B12" s="37">
        <f t="shared" si="14"/>
        <v>3</v>
      </c>
      <c r="C12" s="38">
        <f t="shared" si="15"/>
        <v>2.452783909737552E-2</v>
      </c>
      <c r="D12" s="39">
        <f t="shared" si="16"/>
        <v>49</v>
      </c>
      <c r="E12" s="40">
        <f t="shared" si="17"/>
        <v>6.1224489795918364</v>
      </c>
      <c r="F12" s="41"/>
      <c r="G12" s="45">
        <v>49</v>
      </c>
      <c r="H12" s="41">
        <v>11</v>
      </c>
      <c r="I12" s="41">
        <v>5</v>
      </c>
      <c r="J12" s="41">
        <v>12</v>
      </c>
      <c r="K12" s="41">
        <v>9</v>
      </c>
      <c r="L12" s="41">
        <v>6</v>
      </c>
      <c r="M12" s="41">
        <v>2</v>
      </c>
      <c r="N12" s="41">
        <v>3</v>
      </c>
      <c r="O12" s="41">
        <v>1</v>
      </c>
      <c r="P12" s="41"/>
      <c r="Q12" s="42">
        <f t="shared" si="18"/>
        <v>3</v>
      </c>
      <c r="R12" s="43">
        <f t="shared" si="6"/>
        <v>2</v>
      </c>
      <c r="S12" s="43">
        <f t="shared" si="7"/>
        <v>0</v>
      </c>
      <c r="T12" s="43">
        <f t="shared" si="8"/>
        <v>0</v>
      </c>
      <c r="U12" s="43">
        <f t="shared" si="9"/>
        <v>0</v>
      </c>
      <c r="V12" s="43">
        <f t="shared" si="10"/>
        <v>0</v>
      </c>
      <c r="W12" s="43">
        <f t="shared" si="11"/>
        <v>0</v>
      </c>
      <c r="X12" s="43">
        <f t="shared" si="12"/>
        <v>1</v>
      </c>
      <c r="Y12" s="43">
        <f t="shared" si="13"/>
        <v>0</v>
      </c>
      <c r="Z12" s="41"/>
      <c r="AA12" s="45">
        <v>1</v>
      </c>
      <c r="AB12" s="41">
        <v>1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5">
        <v>0</v>
      </c>
      <c r="BC12" s="41">
        <v>0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5">
        <v>0</v>
      </c>
      <c r="BL12" s="41">
        <v>0</v>
      </c>
      <c r="BM12" s="41">
        <v>0</v>
      </c>
      <c r="BN12" s="41">
        <v>0</v>
      </c>
      <c r="BO12" s="41">
        <v>0</v>
      </c>
      <c r="BP12" s="41">
        <v>0</v>
      </c>
      <c r="BQ12" s="41">
        <v>0</v>
      </c>
      <c r="BR12" s="41">
        <v>0</v>
      </c>
      <c r="BS12" s="41">
        <v>0</v>
      </c>
      <c r="BT12" s="45">
        <v>2</v>
      </c>
      <c r="BU12" s="41">
        <v>1</v>
      </c>
      <c r="BV12" s="41">
        <v>0</v>
      </c>
      <c r="BW12" s="41">
        <v>0</v>
      </c>
      <c r="BX12" s="41">
        <v>0</v>
      </c>
      <c r="BY12" s="41">
        <v>0</v>
      </c>
      <c r="BZ12" s="41">
        <v>0</v>
      </c>
      <c r="CA12" s="41">
        <v>1</v>
      </c>
      <c r="CB12" s="41">
        <v>0</v>
      </c>
    </row>
    <row r="13" spans="1:80" s="44" customFormat="1" x14ac:dyDescent="0.25">
      <c r="A13" s="11" t="s">
        <v>52</v>
      </c>
      <c r="B13" s="37">
        <f t="shared" si="14"/>
        <v>20</v>
      </c>
      <c r="C13" s="38">
        <f t="shared" si="15"/>
        <v>0.16351892731583681</v>
      </c>
      <c r="D13" s="39">
        <f t="shared" si="16"/>
        <v>30</v>
      </c>
      <c r="E13" s="40">
        <f t="shared" si="17"/>
        <v>66.666666666666657</v>
      </c>
      <c r="F13" s="41"/>
      <c r="G13" s="45">
        <v>30</v>
      </c>
      <c r="H13" s="41">
        <v>9</v>
      </c>
      <c r="I13" s="41">
        <v>2</v>
      </c>
      <c r="J13" s="41">
        <v>7</v>
      </c>
      <c r="K13" s="41">
        <v>8</v>
      </c>
      <c r="L13" s="41">
        <v>3</v>
      </c>
      <c r="M13" s="41">
        <v>1</v>
      </c>
      <c r="N13" s="41">
        <v>0</v>
      </c>
      <c r="O13" s="41">
        <v>0</v>
      </c>
      <c r="P13" s="41"/>
      <c r="Q13" s="42">
        <f t="shared" si="18"/>
        <v>20</v>
      </c>
      <c r="R13" s="43">
        <f t="shared" si="6"/>
        <v>7</v>
      </c>
      <c r="S13" s="43">
        <f t="shared" si="7"/>
        <v>1</v>
      </c>
      <c r="T13" s="43">
        <f t="shared" si="8"/>
        <v>5</v>
      </c>
      <c r="U13" s="43">
        <f t="shared" si="9"/>
        <v>5</v>
      </c>
      <c r="V13" s="43">
        <f t="shared" si="10"/>
        <v>2</v>
      </c>
      <c r="W13" s="43">
        <f t="shared" si="11"/>
        <v>0</v>
      </c>
      <c r="X13" s="43">
        <f t="shared" si="12"/>
        <v>0</v>
      </c>
      <c r="Y13" s="43">
        <f t="shared" si="13"/>
        <v>0</v>
      </c>
      <c r="Z13" s="41"/>
      <c r="AA13" s="45">
        <v>13</v>
      </c>
      <c r="AB13" s="41">
        <v>7</v>
      </c>
      <c r="AC13" s="41">
        <v>0</v>
      </c>
      <c r="AD13" s="41">
        <v>1</v>
      </c>
      <c r="AE13" s="41">
        <v>4</v>
      </c>
      <c r="AF13" s="41">
        <v>1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3</v>
      </c>
      <c r="BL13" s="41">
        <v>0</v>
      </c>
      <c r="BM13" s="41">
        <v>0</v>
      </c>
      <c r="BN13" s="41">
        <v>2</v>
      </c>
      <c r="BO13" s="41">
        <v>0</v>
      </c>
      <c r="BP13" s="41">
        <v>1</v>
      </c>
      <c r="BQ13" s="41">
        <v>0</v>
      </c>
      <c r="BR13" s="41">
        <v>0</v>
      </c>
      <c r="BS13" s="41">
        <v>0</v>
      </c>
      <c r="BT13" s="45">
        <v>4</v>
      </c>
      <c r="BU13" s="41">
        <v>0</v>
      </c>
      <c r="BV13" s="41">
        <v>1</v>
      </c>
      <c r="BW13" s="41">
        <v>2</v>
      </c>
      <c r="BX13" s="41">
        <v>1</v>
      </c>
      <c r="BY13" s="41">
        <v>0</v>
      </c>
      <c r="BZ13" s="41">
        <v>0</v>
      </c>
      <c r="CA13" s="41">
        <v>0</v>
      </c>
      <c r="CB13" s="41">
        <v>0</v>
      </c>
    </row>
    <row r="14" spans="1:80" s="44" customFormat="1" x14ac:dyDescent="0.25">
      <c r="A14" s="11" t="s">
        <v>53</v>
      </c>
      <c r="B14" s="37">
        <f t="shared" si="14"/>
        <v>27</v>
      </c>
      <c r="C14" s="38">
        <f t="shared" si="15"/>
        <v>0.22075055187637968</v>
      </c>
      <c r="D14" s="39">
        <f t="shared" si="16"/>
        <v>50</v>
      </c>
      <c r="E14" s="40">
        <f t="shared" si="17"/>
        <v>54</v>
      </c>
      <c r="F14" s="41"/>
      <c r="G14" s="45">
        <v>50</v>
      </c>
      <c r="H14" s="41">
        <v>17</v>
      </c>
      <c r="I14" s="41">
        <v>14</v>
      </c>
      <c r="J14" s="41">
        <v>7</v>
      </c>
      <c r="K14" s="41">
        <v>7</v>
      </c>
      <c r="L14" s="41">
        <v>3</v>
      </c>
      <c r="M14" s="41">
        <v>2</v>
      </c>
      <c r="N14" s="41">
        <v>0</v>
      </c>
      <c r="O14" s="41">
        <v>0</v>
      </c>
      <c r="P14" s="41"/>
      <c r="Q14" s="42">
        <f t="shared" si="18"/>
        <v>27</v>
      </c>
      <c r="R14" s="43">
        <f t="shared" si="6"/>
        <v>6</v>
      </c>
      <c r="S14" s="43">
        <f t="shared" si="7"/>
        <v>8</v>
      </c>
      <c r="T14" s="43">
        <f t="shared" si="8"/>
        <v>6</v>
      </c>
      <c r="U14" s="43">
        <f t="shared" si="9"/>
        <v>4</v>
      </c>
      <c r="V14" s="43">
        <f t="shared" si="10"/>
        <v>1</v>
      </c>
      <c r="W14" s="43">
        <f t="shared" si="11"/>
        <v>2</v>
      </c>
      <c r="X14" s="43">
        <f t="shared" si="12"/>
        <v>0</v>
      </c>
      <c r="Y14" s="43">
        <f t="shared" si="13"/>
        <v>0</v>
      </c>
      <c r="Z14" s="41"/>
      <c r="AA14" s="45">
        <v>14</v>
      </c>
      <c r="AB14" s="41">
        <v>5</v>
      </c>
      <c r="AC14" s="41">
        <v>5</v>
      </c>
      <c r="AD14" s="41">
        <v>2</v>
      </c>
      <c r="AE14" s="41">
        <v>2</v>
      </c>
      <c r="AF14" s="41">
        <v>0</v>
      </c>
      <c r="AG14" s="41">
        <v>0</v>
      </c>
      <c r="AH14" s="41">
        <v>0</v>
      </c>
      <c r="AI14" s="41">
        <v>0</v>
      </c>
      <c r="AJ14" s="45">
        <v>1</v>
      </c>
      <c r="AK14" s="41">
        <v>0</v>
      </c>
      <c r="AL14" s="41">
        <v>0</v>
      </c>
      <c r="AM14" s="41">
        <v>1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5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1</v>
      </c>
      <c r="BL14" s="41">
        <v>0</v>
      </c>
      <c r="BM14" s="41">
        <v>0</v>
      </c>
      <c r="BN14" s="41">
        <v>1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  <c r="BT14" s="45">
        <v>11</v>
      </c>
      <c r="BU14" s="41">
        <v>1</v>
      </c>
      <c r="BV14" s="41">
        <v>3</v>
      </c>
      <c r="BW14" s="41">
        <v>2</v>
      </c>
      <c r="BX14" s="41">
        <v>2</v>
      </c>
      <c r="BY14" s="41">
        <v>1</v>
      </c>
      <c r="BZ14" s="41">
        <v>2</v>
      </c>
      <c r="CA14" s="41">
        <v>0</v>
      </c>
      <c r="CB14" s="41">
        <v>0</v>
      </c>
    </row>
    <row r="15" spans="1:80" s="44" customFormat="1" x14ac:dyDescent="0.25">
      <c r="A15" s="11" t="s">
        <v>54</v>
      </c>
      <c r="B15" s="37">
        <f t="shared" si="14"/>
        <v>160</v>
      </c>
      <c r="C15" s="38">
        <f t="shared" si="15"/>
        <v>1.3081514185266945</v>
      </c>
      <c r="D15" s="39">
        <f t="shared" si="16"/>
        <v>296</v>
      </c>
      <c r="E15" s="40">
        <f t="shared" si="17"/>
        <v>54.054054054054056</v>
      </c>
      <c r="F15" s="41"/>
      <c r="G15" s="45">
        <v>296</v>
      </c>
      <c r="H15" s="41">
        <v>150</v>
      </c>
      <c r="I15" s="41">
        <v>71</v>
      </c>
      <c r="J15" s="41">
        <v>41</v>
      </c>
      <c r="K15" s="41">
        <v>14</v>
      </c>
      <c r="L15" s="41">
        <v>11</v>
      </c>
      <c r="M15" s="41">
        <v>4</v>
      </c>
      <c r="N15" s="41">
        <v>4</v>
      </c>
      <c r="O15" s="41">
        <v>1</v>
      </c>
      <c r="P15" s="41"/>
      <c r="Q15" s="42">
        <f t="shared" si="18"/>
        <v>160</v>
      </c>
      <c r="R15" s="43">
        <f t="shared" si="6"/>
        <v>73</v>
      </c>
      <c r="S15" s="43">
        <f t="shared" si="7"/>
        <v>40</v>
      </c>
      <c r="T15" s="43">
        <f t="shared" si="8"/>
        <v>25</v>
      </c>
      <c r="U15" s="43">
        <f t="shared" si="9"/>
        <v>12</v>
      </c>
      <c r="V15" s="43">
        <f t="shared" si="10"/>
        <v>9</v>
      </c>
      <c r="W15" s="43">
        <f t="shared" si="11"/>
        <v>0</v>
      </c>
      <c r="X15" s="43">
        <f t="shared" si="12"/>
        <v>1</v>
      </c>
      <c r="Y15" s="43">
        <f t="shared" si="13"/>
        <v>0</v>
      </c>
      <c r="Z15" s="41"/>
      <c r="AA15" s="45">
        <v>131</v>
      </c>
      <c r="AB15" s="41">
        <v>58</v>
      </c>
      <c r="AC15" s="41">
        <v>36</v>
      </c>
      <c r="AD15" s="41">
        <v>22</v>
      </c>
      <c r="AE15" s="41">
        <v>10</v>
      </c>
      <c r="AF15" s="41">
        <v>4</v>
      </c>
      <c r="AG15" s="41">
        <v>0</v>
      </c>
      <c r="AH15" s="41">
        <v>1</v>
      </c>
      <c r="AI15" s="41">
        <v>0</v>
      </c>
      <c r="AJ15" s="45">
        <v>2</v>
      </c>
      <c r="AK15" s="41">
        <v>2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2</v>
      </c>
      <c r="AT15" s="41">
        <v>2</v>
      </c>
      <c r="AU15" s="41">
        <v>0</v>
      </c>
      <c r="AV15" s="41">
        <v>0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  <c r="BB15" s="45">
        <v>0</v>
      </c>
      <c r="BC15" s="41">
        <v>0</v>
      </c>
      <c r="BD15" s="41">
        <v>0</v>
      </c>
      <c r="BE15" s="41">
        <v>0</v>
      </c>
      <c r="BF15" s="41">
        <v>0</v>
      </c>
      <c r="BG15" s="41">
        <v>0</v>
      </c>
      <c r="BH15" s="41">
        <v>0</v>
      </c>
      <c r="BI15" s="41">
        <v>0</v>
      </c>
      <c r="BJ15" s="41">
        <v>0</v>
      </c>
      <c r="BK15" s="45">
        <v>5</v>
      </c>
      <c r="BL15" s="41">
        <v>1</v>
      </c>
      <c r="BM15" s="41">
        <v>0</v>
      </c>
      <c r="BN15" s="41">
        <v>1</v>
      </c>
      <c r="BO15" s="41">
        <v>2</v>
      </c>
      <c r="BP15" s="41">
        <v>1</v>
      </c>
      <c r="BQ15" s="41">
        <v>0</v>
      </c>
      <c r="BR15" s="41">
        <v>0</v>
      </c>
      <c r="BS15" s="41">
        <v>0</v>
      </c>
      <c r="BT15" s="45">
        <v>20</v>
      </c>
      <c r="BU15" s="41">
        <v>10</v>
      </c>
      <c r="BV15" s="41">
        <v>4</v>
      </c>
      <c r="BW15" s="41">
        <v>2</v>
      </c>
      <c r="BX15" s="41">
        <v>0</v>
      </c>
      <c r="BY15" s="41">
        <v>4</v>
      </c>
      <c r="BZ15" s="41">
        <v>0</v>
      </c>
      <c r="CA15" s="41">
        <v>0</v>
      </c>
      <c r="CB15" s="41">
        <v>0</v>
      </c>
    </row>
    <row r="16" spans="1:80" s="44" customFormat="1" x14ac:dyDescent="0.25">
      <c r="A16" s="11" t="s">
        <v>55</v>
      </c>
      <c r="B16" s="37">
        <f t="shared" si="14"/>
        <v>5</v>
      </c>
      <c r="C16" s="38">
        <f t="shared" si="15"/>
        <v>4.0879731828959202E-2</v>
      </c>
      <c r="D16" s="39">
        <f t="shared" si="16"/>
        <v>16</v>
      </c>
      <c r="E16" s="40">
        <f t="shared" si="17"/>
        <v>31.25</v>
      </c>
      <c r="F16" s="41"/>
      <c r="G16" s="45">
        <v>16</v>
      </c>
      <c r="H16" s="41">
        <v>5</v>
      </c>
      <c r="I16" s="41">
        <v>3</v>
      </c>
      <c r="J16" s="41">
        <v>2</v>
      </c>
      <c r="K16" s="41">
        <v>2</v>
      </c>
      <c r="L16" s="41">
        <v>2</v>
      </c>
      <c r="M16" s="41">
        <v>2</v>
      </c>
      <c r="N16" s="41">
        <v>0</v>
      </c>
      <c r="O16" s="41">
        <v>0</v>
      </c>
      <c r="P16" s="41"/>
      <c r="Q16" s="42">
        <f t="shared" si="18"/>
        <v>5</v>
      </c>
      <c r="R16" s="43">
        <f t="shared" si="6"/>
        <v>2</v>
      </c>
      <c r="S16" s="43">
        <f t="shared" si="7"/>
        <v>1</v>
      </c>
      <c r="T16" s="43">
        <f t="shared" si="8"/>
        <v>0</v>
      </c>
      <c r="U16" s="43">
        <f t="shared" si="9"/>
        <v>0</v>
      </c>
      <c r="V16" s="43">
        <f t="shared" si="10"/>
        <v>0</v>
      </c>
      <c r="W16" s="43">
        <f t="shared" si="11"/>
        <v>2</v>
      </c>
      <c r="X16" s="43">
        <f t="shared" si="12"/>
        <v>0</v>
      </c>
      <c r="Y16" s="43">
        <f t="shared" si="13"/>
        <v>0</v>
      </c>
      <c r="Z16" s="41"/>
      <c r="AA16" s="45">
        <v>3</v>
      </c>
      <c r="AB16" s="41">
        <v>2</v>
      </c>
      <c r="AC16" s="41">
        <v>1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  <c r="BB16" s="45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1</v>
      </c>
      <c r="BL16" s="41">
        <v>0</v>
      </c>
      <c r="BM16" s="41">
        <v>0</v>
      </c>
      <c r="BN16" s="41">
        <v>0</v>
      </c>
      <c r="BO16" s="41">
        <v>0</v>
      </c>
      <c r="BP16" s="41">
        <v>0</v>
      </c>
      <c r="BQ16" s="41">
        <v>1</v>
      </c>
      <c r="BR16" s="41">
        <v>0</v>
      </c>
      <c r="BS16" s="41">
        <v>0</v>
      </c>
      <c r="BT16" s="45">
        <v>1</v>
      </c>
      <c r="BU16" s="41">
        <v>0</v>
      </c>
      <c r="BV16" s="41">
        <v>0</v>
      </c>
      <c r="BW16" s="41">
        <v>0</v>
      </c>
      <c r="BX16" s="41">
        <v>0</v>
      </c>
      <c r="BY16" s="41">
        <v>0</v>
      </c>
      <c r="BZ16" s="41">
        <v>1</v>
      </c>
      <c r="CA16" s="41">
        <v>0</v>
      </c>
      <c r="CB16" s="41">
        <v>0</v>
      </c>
    </row>
    <row r="17" spans="1:80" s="44" customFormat="1" x14ac:dyDescent="0.25">
      <c r="A17" s="11" t="s">
        <v>56</v>
      </c>
      <c r="B17" s="37">
        <f t="shared" si="14"/>
        <v>11</v>
      </c>
      <c r="C17" s="38">
        <f t="shared" si="15"/>
        <v>8.9935410023710249E-2</v>
      </c>
      <c r="D17" s="39">
        <f t="shared" si="16"/>
        <v>54</v>
      </c>
      <c r="E17" s="40">
        <f t="shared" si="17"/>
        <v>20.37037037037037</v>
      </c>
      <c r="F17" s="41"/>
      <c r="G17" s="45">
        <v>54</v>
      </c>
      <c r="H17" s="41">
        <v>18</v>
      </c>
      <c r="I17" s="41">
        <v>10</v>
      </c>
      <c r="J17" s="41">
        <v>10</v>
      </c>
      <c r="K17" s="41">
        <v>7</v>
      </c>
      <c r="L17" s="41">
        <v>4</v>
      </c>
      <c r="M17" s="41">
        <v>3</v>
      </c>
      <c r="N17" s="41">
        <v>1</v>
      </c>
      <c r="O17" s="41">
        <v>1</v>
      </c>
      <c r="P17" s="41"/>
      <c r="Q17" s="42">
        <f t="shared" si="18"/>
        <v>11</v>
      </c>
      <c r="R17" s="43">
        <f t="shared" si="6"/>
        <v>4</v>
      </c>
      <c r="S17" s="43">
        <f t="shared" si="7"/>
        <v>3</v>
      </c>
      <c r="T17" s="43">
        <f t="shared" si="8"/>
        <v>0</v>
      </c>
      <c r="U17" s="43">
        <f t="shared" si="9"/>
        <v>1</v>
      </c>
      <c r="V17" s="43">
        <f t="shared" si="10"/>
        <v>1</v>
      </c>
      <c r="W17" s="43">
        <f t="shared" si="11"/>
        <v>2</v>
      </c>
      <c r="X17" s="43">
        <f t="shared" si="12"/>
        <v>0</v>
      </c>
      <c r="Y17" s="43">
        <f t="shared" si="13"/>
        <v>0</v>
      </c>
      <c r="Z17" s="41"/>
      <c r="AA17" s="45">
        <v>2</v>
      </c>
      <c r="AB17" s="41">
        <v>1</v>
      </c>
      <c r="AC17" s="41">
        <v>0</v>
      </c>
      <c r="AD17" s="41">
        <v>0</v>
      </c>
      <c r="AE17" s="41">
        <v>1</v>
      </c>
      <c r="AF17" s="41">
        <v>0</v>
      </c>
      <c r="AG17" s="41">
        <v>0</v>
      </c>
      <c r="AH17" s="41">
        <v>0</v>
      </c>
      <c r="AI17" s="41">
        <v>0</v>
      </c>
      <c r="AJ17" s="45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5">
        <v>0</v>
      </c>
      <c r="BC17" s="41">
        <v>0</v>
      </c>
      <c r="BD17" s="41">
        <v>0</v>
      </c>
      <c r="BE17" s="41">
        <v>0</v>
      </c>
      <c r="BF17" s="41">
        <v>0</v>
      </c>
      <c r="BG17" s="41">
        <v>0</v>
      </c>
      <c r="BH17" s="41">
        <v>0</v>
      </c>
      <c r="BI17" s="41">
        <v>0</v>
      </c>
      <c r="BJ17" s="41">
        <v>0</v>
      </c>
      <c r="BK17" s="45">
        <v>0</v>
      </c>
      <c r="BL17" s="41">
        <v>0</v>
      </c>
      <c r="BM17" s="41">
        <v>0</v>
      </c>
      <c r="BN17" s="41">
        <v>0</v>
      </c>
      <c r="BO17" s="41">
        <v>0</v>
      </c>
      <c r="BP17" s="41">
        <v>0</v>
      </c>
      <c r="BQ17" s="41">
        <v>0</v>
      </c>
      <c r="BR17" s="41">
        <v>0</v>
      </c>
      <c r="BS17" s="41">
        <v>0</v>
      </c>
      <c r="BT17" s="45">
        <v>9</v>
      </c>
      <c r="BU17" s="41">
        <v>3</v>
      </c>
      <c r="BV17" s="41">
        <v>3</v>
      </c>
      <c r="BW17" s="41">
        <v>0</v>
      </c>
      <c r="BX17" s="41">
        <v>0</v>
      </c>
      <c r="BY17" s="41">
        <v>1</v>
      </c>
      <c r="BZ17" s="41">
        <v>2</v>
      </c>
      <c r="CA17" s="41">
        <v>0</v>
      </c>
      <c r="CB17" s="41">
        <v>0</v>
      </c>
    </row>
    <row r="18" spans="1:80" s="44" customFormat="1" x14ac:dyDescent="0.25">
      <c r="A18" s="11" t="s">
        <v>57</v>
      </c>
      <c r="B18" s="37">
        <f t="shared" si="14"/>
        <v>17</v>
      </c>
      <c r="C18" s="38">
        <f t="shared" si="15"/>
        <v>0.13899108821846129</v>
      </c>
      <c r="D18" s="39">
        <f t="shared" si="16"/>
        <v>48</v>
      </c>
      <c r="E18" s="40">
        <f t="shared" si="17"/>
        <v>35.416666666666671</v>
      </c>
      <c r="F18" s="41"/>
      <c r="G18" s="45">
        <v>48</v>
      </c>
      <c r="H18" s="41">
        <v>8</v>
      </c>
      <c r="I18" s="41">
        <v>5</v>
      </c>
      <c r="J18" s="41">
        <v>7</v>
      </c>
      <c r="K18" s="41">
        <v>14</v>
      </c>
      <c r="L18" s="41">
        <v>5</v>
      </c>
      <c r="M18" s="41">
        <v>6</v>
      </c>
      <c r="N18" s="41">
        <v>1</v>
      </c>
      <c r="O18" s="41">
        <v>2</v>
      </c>
      <c r="P18" s="41"/>
      <c r="Q18" s="42">
        <f t="shared" si="18"/>
        <v>17</v>
      </c>
      <c r="R18" s="43">
        <f t="shared" si="6"/>
        <v>2</v>
      </c>
      <c r="S18" s="43">
        <f t="shared" si="7"/>
        <v>2</v>
      </c>
      <c r="T18" s="43">
        <f t="shared" si="8"/>
        <v>3</v>
      </c>
      <c r="U18" s="43">
        <f t="shared" si="9"/>
        <v>6</v>
      </c>
      <c r="V18" s="43">
        <f t="shared" si="10"/>
        <v>2</v>
      </c>
      <c r="W18" s="43">
        <f t="shared" si="11"/>
        <v>1</v>
      </c>
      <c r="X18" s="43">
        <f t="shared" si="12"/>
        <v>0</v>
      </c>
      <c r="Y18" s="43">
        <f t="shared" si="13"/>
        <v>1</v>
      </c>
      <c r="Z18" s="41"/>
      <c r="AA18" s="45">
        <v>3</v>
      </c>
      <c r="AB18" s="41">
        <v>1</v>
      </c>
      <c r="AC18" s="41">
        <v>0</v>
      </c>
      <c r="AD18" s="41">
        <v>0</v>
      </c>
      <c r="AE18" s="41">
        <v>2</v>
      </c>
      <c r="AF18" s="41">
        <v>0</v>
      </c>
      <c r="AG18" s="41">
        <v>0</v>
      </c>
      <c r="AH18" s="41">
        <v>0</v>
      </c>
      <c r="AI18" s="41">
        <v>0</v>
      </c>
      <c r="AJ18" s="45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0</v>
      </c>
      <c r="BC18" s="41">
        <v>0</v>
      </c>
      <c r="BD18" s="41">
        <v>0</v>
      </c>
      <c r="BE18" s="41">
        <v>0</v>
      </c>
      <c r="BF18" s="41">
        <v>0</v>
      </c>
      <c r="BG18" s="41">
        <v>0</v>
      </c>
      <c r="BH18" s="41">
        <v>0</v>
      </c>
      <c r="BI18" s="41">
        <v>0</v>
      </c>
      <c r="BJ18" s="41">
        <v>0</v>
      </c>
      <c r="BK18" s="45">
        <v>3</v>
      </c>
      <c r="BL18" s="41">
        <v>0</v>
      </c>
      <c r="BM18" s="41">
        <v>0</v>
      </c>
      <c r="BN18" s="41">
        <v>1</v>
      </c>
      <c r="BO18" s="41">
        <v>1</v>
      </c>
      <c r="BP18" s="41">
        <v>0</v>
      </c>
      <c r="BQ18" s="41">
        <v>1</v>
      </c>
      <c r="BR18" s="41">
        <v>0</v>
      </c>
      <c r="BS18" s="41">
        <v>0</v>
      </c>
      <c r="BT18" s="45">
        <v>11</v>
      </c>
      <c r="BU18" s="41">
        <v>1</v>
      </c>
      <c r="BV18" s="41">
        <v>2</v>
      </c>
      <c r="BW18" s="41">
        <v>2</v>
      </c>
      <c r="BX18" s="41">
        <v>3</v>
      </c>
      <c r="BY18" s="41">
        <v>2</v>
      </c>
      <c r="BZ18" s="41">
        <v>0</v>
      </c>
      <c r="CA18" s="41">
        <v>0</v>
      </c>
      <c r="CB18" s="41">
        <v>1</v>
      </c>
    </row>
    <row r="19" spans="1:80" s="44" customFormat="1" x14ac:dyDescent="0.25">
      <c r="A19" s="11" t="s">
        <v>58</v>
      </c>
      <c r="B19" s="37">
        <f t="shared" si="14"/>
        <v>64</v>
      </c>
      <c r="C19" s="38">
        <f t="shared" si="15"/>
        <v>0.52326056741067772</v>
      </c>
      <c r="D19" s="39">
        <f t="shared" si="16"/>
        <v>241</v>
      </c>
      <c r="E19" s="40">
        <f t="shared" si="17"/>
        <v>26.556016597510375</v>
      </c>
      <c r="F19" s="41"/>
      <c r="G19" s="45">
        <v>241</v>
      </c>
      <c r="H19" s="41">
        <v>103</v>
      </c>
      <c r="I19" s="41">
        <v>45</v>
      </c>
      <c r="J19" s="41">
        <v>39</v>
      </c>
      <c r="K19" s="41">
        <v>30</v>
      </c>
      <c r="L19" s="41">
        <v>13</v>
      </c>
      <c r="M19" s="41">
        <v>6</v>
      </c>
      <c r="N19" s="41">
        <v>5</v>
      </c>
      <c r="O19" s="41">
        <v>0</v>
      </c>
      <c r="P19" s="41"/>
      <c r="Q19" s="42">
        <f t="shared" si="18"/>
        <v>64</v>
      </c>
      <c r="R19" s="43">
        <f t="shared" si="6"/>
        <v>23</v>
      </c>
      <c r="S19" s="43">
        <f t="shared" si="7"/>
        <v>15</v>
      </c>
      <c r="T19" s="43">
        <f t="shared" si="8"/>
        <v>10</v>
      </c>
      <c r="U19" s="43">
        <f t="shared" si="9"/>
        <v>7</v>
      </c>
      <c r="V19" s="43">
        <f t="shared" si="10"/>
        <v>4</v>
      </c>
      <c r="W19" s="43">
        <f t="shared" si="11"/>
        <v>2</v>
      </c>
      <c r="X19" s="43">
        <f t="shared" si="12"/>
        <v>3</v>
      </c>
      <c r="Y19" s="43">
        <f t="shared" si="13"/>
        <v>0</v>
      </c>
      <c r="Z19" s="41"/>
      <c r="AA19" s="45">
        <v>17</v>
      </c>
      <c r="AB19" s="41">
        <v>6</v>
      </c>
      <c r="AC19" s="41">
        <v>7</v>
      </c>
      <c r="AD19" s="41">
        <v>1</v>
      </c>
      <c r="AE19" s="41">
        <v>2</v>
      </c>
      <c r="AF19" s="41">
        <v>0</v>
      </c>
      <c r="AG19" s="41">
        <v>1</v>
      </c>
      <c r="AH19" s="41">
        <v>0</v>
      </c>
      <c r="AI19" s="41">
        <v>0</v>
      </c>
      <c r="AJ19" s="45">
        <v>1</v>
      </c>
      <c r="AK19" s="41">
        <v>1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  <c r="BB19" s="45">
        <v>0</v>
      </c>
      <c r="BC19" s="41">
        <v>0</v>
      </c>
      <c r="BD19" s="41">
        <v>0</v>
      </c>
      <c r="BE19" s="41">
        <v>0</v>
      </c>
      <c r="BF19" s="41">
        <v>0</v>
      </c>
      <c r="BG19" s="41">
        <v>0</v>
      </c>
      <c r="BH19" s="41">
        <v>0</v>
      </c>
      <c r="BI19" s="41">
        <v>0</v>
      </c>
      <c r="BJ19" s="41">
        <v>0</v>
      </c>
      <c r="BK19" s="45">
        <v>8</v>
      </c>
      <c r="BL19" s="41">
        <v>3</v>
      </c>
      <c r="BM19" s="41">
        <v>1</v>
      </c>
      <c r="BN19" s="41">
        <v>3</v>
      </c>
      <c r="BO19" s="41">
        <v>0</v>
      </c>
      <c r="BP19" s="41">
        <v>1</v>
      </c>
      <c r="BQ19" s="41">
        <v>0</v>
      </c>
      <c r="BR19" s="41">
        <v>0</v>
      </c>
      <c r="BS19" s="41">
        <v>0</v>
      </c>
      <c r="BT19" s="45">
        <v>38</v>
      </c>
      <c r="BU19" s="41">
        <v>13</v>
      </c>
      <c r="BV19" s="41">
        <v>7</v>
      </c>
      <c r="BW19" s="41">
        <v>6</v>
      </c>
      <c r="BX19" s="41">
        <v>5</v>
      </c>
      <c r="BY19" s="41">
        <v>3</v>
      </c>
      <c r="BZ19" s="41">
        <v>1</v>
      </c>
      <c r="CA19" s="41">
        <v>3</v>
      </c>
      <c r="CB19" s="41">
        <v>0</v>
      </c>
    </row>
    <row r="20" spans="1:80" s="44" customFormat="1" x14ac:dyDescent="0.25">
      <c r="A20" s="11" t="s">
        <v>59</v>
      </c>
      <c r="B20" s="37">
        <f t="shared" si="14"/>
        <v>1</v>
      </c>
      <c r="C20" s="38">
        <f t="shared" si="15"/>
        <v>8.1759463657918394E-3</v>
      </c>
      <c r="D20" s="39">
        <f t="shared" si="16"/>
        <v>17</v>
      </c>
      <c r="E20" s="40">
        <f t="shared" si="17"/>
        <v>5.8823529411764701</v>
      </c>
      <c r="F20" s="41"/>
      <c r="G20" s="45">
        <v>17</v>
      </c>
      <c r="H20" s="41">
        <v>1</v>
      </c>
      <c r="I20" s="41">
        <v>2</v>
      </c>
      <c r="J20" s="41">
        <v>5</v>
      </c>
      <c r="K20" s="41">
        <v>5</v>
      </c>
      <c r="L20" s="41">
        <v>2</v>
      </c>
      <c r="M20" s="41">
        <v>1</v>
      </c>
      <c r="N20" s="41">
        <v>1</v>
      </c>
      <c r="O20" s="41">
        <v>0</v>
      </c>
      <c r="P20" s="41"/>
      <c r="Q20" s="42">
        <f t="shared" si="18"/>
        <v>1</v>
      </c>
      <c r="R20" s="43">
        <f t="shared" si="6"/>
        <v>0</v>
      </c>
      <c r="S20" s="43">
        <f t="shared" si="7"/>
        <v>0</v>
      </c>
      <c r="T20" s="43">
        <f t="shared" si="8"/>
        <v>1</v>
      </c>
      <c r="U20" s="43">
        <f t="shared" si="9"/>
        <v>0</v>
      </c>
      <c r="V20" s="43">
        <f t="shared" si="10"/>
        <v>0</v>
      </c>
      <c r="W20" s="43">
        <f t="shared" si="11"/>
        <v>0</v>
      </c>
      <c r="X20" s="43">
        <f t="shared" si="12"/>
        <v>0</v>
      </c>
      <c r="Y20" s="43">
        <f t="shared" si="13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5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5">
        <v>0</v>
      </c>
      <c r="BL20" s="41">
        <v>0</v>
      </c>
      <c r="BM20" s="41">
        <v>0</v>
      </c>
      <c r="BN20" s="41">
        <v>0</v>
      </c>
      <c r="BO20" s="41">
        <v>0</v>
      </c>
      <c r="BP20" s="41">
        <v>0</v>
      </c>
      <c r="BQ20" s="41">
        <v>0</v>
      </c>
      <c r="BR20" s="41">
        <v>0</v>
      </c>
      <c r="BS20" s="41">
        <v>0</v>
      </c>
      <c r="BT20" s="45">
        <v>1</v>
      </c>
      <c r="BU20" s="41">
        <v>0</v>
      </c>
      <c r="BV20" s="41">
        <v>0</v>
      </c>
      <c r="BW20" s="41">
        <v>1</v>
      </c>
      <c r="BX20" s="41">
        <v>0</v>
      </c>
      <c r="BY20" s="41">
        <v>0</v>
      </c>
      <c r="BZ20" s="41">
        <v>0</v>
      </c>
      <c r="CA20" s="41">
        <v>0</v>
      </c>
      <c r="CB20" s="41">
        <v>0</v>
      </c>
    </row>
    <row r="21" spans="1:80" s="44" customFormat="1" x14ac:dyDescent="0.25">
      <c r="A21" s="11" t="s">
        <v>60</v>
      </c>
      <c r="B21" s="37">
        <f t="shared" si="14"/>
        <v>41</v>
      </c>
      <c r="C21" s="38">
        <f t="shared" si="15"/>
        <v>0.33521380099746545</v>
      </c>
      <c r="D21" s="39">
        <f t="shared" si="16"/>
        <v>176</v>
      </c>
      <c r="E21" s="40">
        <f t="shared" si="17"/>
        <v>23.295454545454543</v>
      </c>
      <c r="F21" s="41"/>
      <c r="G21" s="45">
        <v>176</v>
      </c>
      <c r="H21" s="41">
        <v>53</v>
      </c>
      <c r="I21" s="41">
        <v>21</v>
      </c>
      <c r="J21" s="41">
        <v>37</v>
      </c>
      <c r="K21" s="41">
        <v>23</v>
      </c>
      <c r="L21" s="41">
        <v>23</v>
      </c>
      <c r="M21" s="41">
        <v>11</v>
      </c>
      <c r="N21" s="41">
        <v>6</v>
      </c>
      <c r="O21" s="41">
        <v>2</v>
      </c>
      <c r="P21" s="41"/>
      <c r="Q21" s="42">
        <f t="shared" si="18"/>
        <v>41</v>
      </c>
      <c r="R21" s="43">
        <f t="shared" si="6"/>
        <v>12</v>
      </c>
      <c r="S21" s="43">
        <f t="shared" si="7"/>
        <v>6</v>
      </c>
      <c r="T21" s="43">
        <f t="shared" si="8"/>
        <v>5</v>
      </c>
      <c r="U21" s="43">
        <f t="shared" si="9"/>
        <v>4</v>
      </c>
      <c r="V21" s="43">
        <f t="shared" si="10"/>
        <v>8</v>
      </c>
      <c r="W21" s="43">
        <f t="shared" si="11"/>
        <v>3</v>
      </c>
      <c r="X21" s="43">
        <f t="shared" si="12"/>
        <v>3</v>
      </c>
      <c r="Y21" s="43">
        <f t="shared" si="13"/>
        <v>0</v>
      </c>
      <c r="Z21" s="41"/>
      <c r="AA21" s="45">
        <v>5</v>
      </c>
      <c r="AB21" s="41">
        <v>1</v>
      </c>
      <c r="AC21" s="41">
        <v>0</v>
      </c>
      <c r="AD21" s="41">
        <v>2</v>
      </c>
      <c r="AE21" s="41">
        <v>1</v>
      </c>
      <c r="AF21" s="41">
        <v>0</v>
      </c>
      <c r="AG21" s="41">
        <v>0</v>
      </c>
      <c r="AH21" s="41">
        <v>1</v>
      </c>
      <c r="AI21" s="41">
        <v>0</v>
      </c>
      <c r="AJ21" s="45">
        <v>1</v>
      </c>
      <c r="AK21" s="41">
        <v>1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5">
        <v>1</v>
      </c>
      <c r="BC21" s="41">
        <v>1</v>
      </c>
      <c r="BD21" s="41">
        <v>0</v>
      </c>
      <c r="BE21" s="41">
        <v>0</v>
      </c>
      <c r="BF21" s="41">
        <v>0</v>
      </c>
      <c r="BG21" s="41">
        <v>0</v>
      </c>
      <c r="BH21" s="41">
        <v>0</v>
      </c>
      <c r="BI21" s="41">
        <v>0</v>
      </c>
      <c r="BJ21" s="41">
        <v>0</v>
      </c>
      <c r="BK21" s="45">
        <v>1</v>
      </c>
      <c r="BL21" s="41">
        <v>0</v>
      </c>
      <c r="BM21" s="41">
        <v>0</v>
      </c>
      <c r="BN21" s="41">
        <v>0</v>
      </c>
      <c r="BO21" s="41">
        <v>0</v>
      </c>
      <c r="BP21" s="41">
        <v>0</v>
      </c>
      <c r="BQ21" s="41">
        <v>1</v>
      </c>
      <c r="BR21" s="41">
        <v>0</v>
      </c>
      <c r="BS21" s="41">
        <v>0</v>
      </c>
      <c r="BT21" s="45">
        <v>33</v>
      </c>
      <c r="BU21" s="41">
        <v>9</v>
      </c>
      <c r="BV21" s="41">
        <v>6</v>
      </c>
      <c r="BW21" s="41">
        <v>3</v>
      </c>
      <c r="BX21" s="41">
        <v>3</v>
      </c>
      <c r="BY21" s="41">
        <v>8</v>
      </c>
      <c r="BZ21" s="41">
        <v>2</v>
      </c>
      <c r="CA21" s="41">
        <v>2</v>
      </c>
      <c r="CB21" s="41">
        <v>0</v>
      </c>
    </row>
    <row r="22" spans="1:80" s="44" customFormat="1" x14ac:dyDescent="0.25">
      <c r="A22" s="11" t="s">
        <v>61</v>
      </c>
      <c r="B22" s="37">
        <f t="shared" si="14"/>
        <v>27</v>
      </c>
      <c r="C22" s="38">
        <f t="shared" si="15"/>
        <v>0.22075055187637968</v>
      </c>
      <c r="D22" s="39">
        <f t="shared" si="16"/>
        <v>128</v>
      </c>
      <c r="E22" s="40">
        <f t="shared" si="17"/>
        <v>21.09375</v>
      </c>
      <c r="F22" s="41"/>
      <c r="G22" s="45">
        <v>128</v>
      </c>
      <c r="H22" s="41">
        <v>15</v>
      </c>
      <c r="I22" s="41">
        <v>28</v>
      </c>
      <c r="J22" s="41">
        <v>20</v>
      </c>
      <c r="K22" s="41">
        <v>24</v>
      </c>
      <c r="L22" s="41">
        <v>28</v>
      </c>
      <c r="M22" s="41">
        <v>8</v>
      </c>
      <c r="N22" s="41">
        <v>5</v>
      </c>
      <c r="O22" s="41">
        <v>0</v>
      </c>
      <c r="P22" s="41"/>
      <c r="Q22" s="42">
        <f t="shared" si="18"/>
        <v>27</v>
      </c>
      <c r="R22" s="43">
        <f t="shared" si="6"/>
        <v>3</v>
      </c>
      <c r="S22" s="43">
        <f t="shared" si="7"/>
        <v>4</v>
      </c>
      <c r="T22" s="43">
        <f t="shared" si="8"/>
        <v>8</v>
      </c>
      <c r="U22" s="43">
        <f t="shared" si="9"/>
        <v>8</v>
      </c>
      <c r="V22" s="43">
        <f t="shared" si="10"/>
        <v>2</v>
      </c>
      <c r="W22" s="43">
        <f t="shared" si="11"/>
        <v>2</v>
      </c>
      <c r="X22" s="43">
        <f t="shared" si="12"/>
        <v>0</v>
      </c>
      <c r="Y22" s="43">
        <f t="shared" si="13"/>
        <v>0</v>
      </c>
      <c r="Z22" s="41"/>
      <c r="AA22" s="45">
        <v>1</v>
      </c>
      <c r="AB22" s="41">
        <v>0</v>
      </c>
      <c r="AC22" s="41">
        <v>0</v>
      </c>
      <c r="AD22" s="41">
        <v>1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5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5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0</v>
      </c>
      <c r="BC22" s="41">
        <v>0</v>
      </c>
      <c r="BD22" s="41">
        <v>0</v>
      </c>
      <c r="BE22" s="41">
        <v>0</v>
      </c>
      <c r="BF22" s="41">
        <v>0</v>
      </c>
      <c r="BG22" s="41">
        <v>0</v>
      </c>
      <c r="BH22" s="41">
        <v>0</v>
      </c>
      <c r="BI22" s="41">
        <v>0</v>
      </c>
      <c r="BJ22" s="41">
        <v>0</v>
      </c>
      <c r="BK22" s="45">
        <v>4</v>
      </c>
      <c r="BL22" s="41">
        <v>0</v>
      </c>
      <c r="BM22" s="41">
        <v>2</v>
      </c>
      <c r="BN22" s="41">
        <v>1</v>
      </c>
      <c r="BO22" s="41">
        <v>1</v>
      </c>
      <c r="BP22" s="41">
        <v>0</v>
      </c>
      <c r="BQ22" s="41">
        <v>0</v>
      </c>
      <c r="BR22" s="41">
        <v>0</v>
      </c>
      <c r="BS22" s="41">
        <v>0</v>
      </c>
      <c r="BT22" s="45">
        <v>22</v>
      </c>
      <c r="BU22" s="41">
        <v>3</v>
      </c>
      <c r="BV22" s="41">
        <v>2</v>
      </c>
      <c r="BW22" s="41">
        <v>6</v>
      </c>
      <c r="BX22" s="41">
        <v>7</v>
      </c>
      <c r="BY22" s="41">
        <v>2</v>
      </c>
      <c r="BZ22" s="41">
        <v>2</v>
      </c>
      <c r="CA22" s="41">
        <v>0</v>
      </c>
      <c r="CB22" s="41">
        <v>0</v>
      </c>
    </row>
    <row r="23" spans="1:80" s="44" customFormat="1" x14ac:dyDescent="0.25">
      <c r="A23" s="11" t="s">
        <v>62</v>
      </c>
      <c r="B23" s="37">
        <f t="shared" si="14"/>
        <v>11</v>
      </c>
      <c r="C23" s="38">
        <f t="shared" si="15"/>
        <v>8.9935410023710249E-2</v>
      </c>
      <c r="D23" s="39">
        <f t="shared" si="16"/>
        <v>72</v>
      </c>
      <c r="E23" s="40">
        <f t="shared" si="17"/>
        <v>15.277777777777779</v>
      </c>
      <c r="F23" s="41"/>
      <c r="G23" s="45">
        <v>72</v>
      </c>
      <c r="H23" s="41">
        <v>22</v>
      </c>
      <c r="I23" s="41">
        <v>14</v>
      </c>
      <c r="J23" s="41">
        <v>7</v>
      </c>
      <c r="K23" s="41">
        <v>15</v>
      </c>
      <c r="L23" s="41">
        <v>8</v>
      </c>
      <c r="M23" s="41">
        <v>4</v>
      </c>
      <c r="N23" s="41">
        <v>2</v>
      </c>
      <c r="O23" s="41">
        <v>0</v>
      </c>
      <c r="P23" s="41"/>
      <c r="Q23" s="42">
        <f t="shared" si="18"/>
        <v>11</v>
      </c>
      <c r="R23" s="43">
        <f t="shared" si="6"/>
        <v>5</v>
      </c>
      <c r="S23" s="43">
        <f t="shared" si="7"/>
        <v>3</v>
      </c>
      <c r="T23" s="43">
        <f t="shared" si="8"/>
        <v>1</v>
      </c>
      <c r="U23" s="43">
        <f t="shared" si="9"/>
        <v>0</v>
      </c>
      <c r="V23" s="43">
        <f t="shared" si="10"/>
        <v>2</v>
      </c>
      <c r="W23" s="43">
        <f t="shared" si="11"/>
        <v>0</v>
      </c>
      <c r="X23" s="43">
        <f t="shared" si="12"/>
        <v>0</v>
      </c>
      <c r="Y23" s="43">
        <f t="shared" si="13"/>
        <v>0</v>
      </c>
      <c r="Z23" s="41"/>
      <c r="AA23" s="45">
        <v>1</v>
      </c>
      <c r="AB23" s="41">
        <v>1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5">
        <v>1</v>
      </c>
      <c r="AK23" s="41">
        <v>0</v>
      </c>
      <c r="AL23" s="41">
        <v>1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5">
        <v>0</v>
      </c>
      <c r="BC23" s="41">
        <v>0</v>
      </c>
      <c r="BD23" s="41">
        <v>0</v>
      </c>
      <c r="BE23" s="41">
        <v>0</v>
      </c>
      <c r="BF23" s="41">
        <v>0</v>
      </c>
      <c r="BG23" s="41">
        <v>0</v>
      </c>
      <c r="BH23" s="41">
        <v>0</v>
      </c>
      <c r="BI23" s="41">
        <v>0</v>
      </c>
      <c r="BJ23" s="41">
        <v>0</v>
      </c>
      <c r="BK23" s="45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  <c r="BT23" s="45">
        <v>9</v>
      </c>
      <c r="BU23" s="41">
        <v>4</v>
      </c>
      <c r="BV23" s="41">
        <v>2</v>
      </c>
      <c r="BW23" s="41">
        <v>1</v>
      </c>
      <c r="BX23" s="41">
        <v>0</v>
      </c>
      <c r="BY23" s="41">
        <v>2</v>
      </c>
      <c r="BZ23" s="41">
        <v>0</v>
      </c>
      <c r="CA23" s="41">
        <v>0</v>
      </c>
      <c r="CB23" s="41">
        <v>0</v>
      </c>
    </row>
    <row r="24" spans="1:80" s="44" customFormat="1" x14ac:dyDescent="0.25">
      <c r="A24" s="11" t="s">
        <v>63</v>
      </c>
      <c r="B24" s="37">
        <f t="shared" si="14"/>
        <v>5</v>
      </c>
      <c r="C24" s="38">
        <f t="shared" si="15"/>
        <v>4.0879731828959202E-2</v>
      </c>
      <c r="D24" s="39">
        <f t="shared" si="16"/>
        <v>26</v>
      </c>
      <c r="E24" s="40">
        <f t="shared" si="17"/>
        <v>19.230769230769234</v>
      </c>
      <c r="F24" s="41"/>
      <c r="G24" s="45">
        <v>26</v>
      </c>
      <c r="H24" s="41">
        <v>0</v>
      </c>
      <c r="I24" s="41">
        <v>3</v>
      </c>
      <c r="J24" s="41">
        <v>3</v>
      </c>
      <c r="K24" s="41">
        <v>4</v>
      </c>
      <c r="L24" s="41">
        <v>6</v>
      </c>
      <c r="M24" s="41">
        <v>9</v>
      </c>
      <c r="N24" s="41">
        <v>0</v>
      </c>
      <c r="O24" s="41">
        <v>1</v>
      </c>
      <c r="P24" s="41"/>
      <c r="Q24" s="42">
        <f t="shared" si="18"/>
        <v>5</v>
      </c>
      <c r="R24" s="43">
        <f t="shared" si="6"/>
        <v>0</v>
      </c>
      <c r="S24" s="43">
        <f t="shared" si="7"/>
        <v>1</v>
      </c>
      <c r="T24" s="43">
        <f t="shared" si="8"/>
        <v>1</v>
      </c>
      <c r="U24" s="43">
        <f t="shared" si="9"/>
        <v>0</v>
      </c>
      <c r="V24" s="43">
        <f t="shared" si="10"/>
        <v>0</v>
      </c>
      <c r="W24" s="43">
        <f t="shared" si="11"/>
        <v>3</v>
      </c>
      <c r="X24" s="43">
        <f t="shared" si="12"/>
        <v>0</v>
      </c>
      <c r="Y24" s="43">
        <f t="shared" si="13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5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5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  <c r="BT24" s="45">
        <v>5</v>
      </c>
      <c r="BU24" s="41">
        <v>0</v>
      </c>
      <c r="BV24" s="41">
        <v>1</v>
      </c>
      <c r="BW24" s="41">
        <v>1</v>
      </c>
      <c r="BX24" s="41">
        <v>0</v>
      </c>
      <c r="BY24" s="41">
        <v>0</v>
      </c>
      <c r="BZ24" s="41">
        <v>3</v>
      </c>
      <c r="CA24" s="41">
        <v>0</v>
      </c>
      <c r="CB24" s="41">
        <v>0</v>
      </c>
    </row>
    <row r="25" spans="1:80" s="44" customFormat="1" x14ac:dyDescent="0.25">
      <c r="A25" s="11" t="s">
        <v>64</v>
      </c>
      <c r="B25" s="37">
        <f t="shared" si="14"/>
        <v>77</v>
      </c>
      <c r="C25" s="38">
        <f t="shared" si="15"/>
        <v>0.6295478701659718</v>
      </c>
      <c r="D25" s="39">
        <f t="shared" si="16"/>
        <v>338</v>
      </c>
      <c r="E25" s="40">
        <f t="shared" si="17"/>
        <v>22.781065088757398</v>
      </c>
      <c r="F25" s="41"/>
      <c r="G25" s="45">
        <v>338</v>
      </c>
      <c r="H25" s="41">
        <v>79</v>
      </c>
      <c r="I25" s="41">
        <v>76</v>
      </c>
      <c r="J25" s="41">
        <v>79</v>
      </c>
      <c r="K25" s="41">
        <v>69</v>
      </c>
      <c r="L25" s="41">
        <v>20</v>
      </c>
      <c r="M25" s="41">
        <v>11</v>
      </c>
      <c r="N25" s="41">
        <v>3</v>
      </c>
      <c r="O25" s="41">
        <v>1</v>
      </c>
      <c r="P25" s="41"/>
      <c r="Q25" s="42">
        <f t="shared" si="18"/>
        <v>77</v>
      </c>
      <c r="R25" s="43">
        <f t="shared" si="6"/>
        <v>14</v>
      </c>
      <c r="S25" s="43">
        <f t="shared" si="7"/>
        <v>18</v>
      </c>
      <c r="T25" s="43">
        <f t="shared" si="8"/>
        <v>22</v>
      </c>
      <c r="U25" s="43">
        <f t="shared" si="9"/>
        <v>18</v>
      </c>
      <c r="V25" s="43">
        <f t="shared" si="10"/>
        <v>2</v>
      </c>
      <c r="W25" s="43">
        <f t="shared" si="11"/>
        <v>2</v>
      </c>
      <c r="X25" s="43">
        <f t="shared" si="12"/>
        <v>1</v>
      </c>
      <c r="Y25" s="43">
        <f t="shared" si="13"/>
        <v>0</v>
      </c>
      <c r="Z25" s="41"/>
      <c r="AA25" s="45">
        <v>3</v>
      </c>
      <c r="AB25" s="41">
        <v>1</v>
      </c>
      <c r="AC25" s="41">
        <v>0</v>
      </c>
      <c r="AD25" s="41">
        <v>2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5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5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5">
        <v>0</v>
      </c>
      <c r="BC25" s="41">
        <v>0</v>
      </c>
      <c r="BD25" s="41">
        <v>0</v>
      </c>
      <c r="BE25" s="41">
        <v>0</v>
      </c>
      <c r="BF25" s="41">
        <v>0</v>
      </c>
      <c r="BG25" s="41">
        <v>0</v>
      </c>
      <c r="BH25" s="41">
        <v>0</v>
      </c>
      <c r="BI25" s="41">
        <v>0</v>
      </c>
      <c r="BJ25" s="41">
        <v>0</v>
      </c>
      <c r="BK25" s="45">
        <v>5</v>
      </c>
      <c r="BL25" s="41">
        <v>2</v>
      </c>
      <c r="BM25" s="41">
        <v>2</v>
      </c>
      <c r="BN25" s="41">
        <v>1</v>
      </c>
      <c r="BO25" s="41">
        <v>0</v>
      </c>
      <c r="BP25" s="41">
        <v>0</v>
      </c>
      <c r="BQ25" s="41">
        <v>0</v>
      </c>
      <c r="BR25" s="41">
        <v>0</v>
      </c>
      <c r="BS25" s="41">
        <v>0</v>
      </c>
      <c r="BT25" s="45">
        <v>69</v>
      </c>
      <c r="BU25" s="41">
        <v>11</v>
      </c>
      <c r="BV25" s="41">
        <v>16</v>
      </c>
      <c r="BW25" s="41">
        <v>19</v>
      </c>
      <c r="BX25" s="41">
        <v>18</v>
      </c>
      <c r="BY25" s="41">
        <v>2</v>
      </c>
      <c r="BZ25" s="41">
        <v>2</v>
      </c>
      <c r="CA25" s="41">
        <v>1</v>
      </c>
      <c r="CB25" s="41">
        <v>0</v>
      </c>
    </row>
    <row r="26" spans="1:80" s="44" customFormat="1" x14ac:dyDescent="0.25">
      <c r="A26" s="11" t="s">
        <v>65</v>
      </c>
      <c r="B26" s="37">
        <f t="shared" si="14"/>
        <v>48</v>
      </c>
      <c r="C26" s="38">
        <f t="shared" si="15"/>
        <v>0.39244542555800832</v>
      </c>
      <c r="D26" s="39">
        <f t="shared" si="16"/>
        <v>160</v>
      </c>
      <c r="E26" s="40">
        <f t="shared" si="17"/>
        <v>30</v>
      </c>
      <c r="F26" s="41"/>
      <c r="G26" s="45">
        <v>160</v>
      </c>
      <c r="H26" s="41">
        <v>36</v>
      </c>
      <c r="I26" s="41">
        <v>26</v>
      </c>
      <c r="J26" s="41">
        <v>24</v>
      </c>
      <c r="K26" s="41">
        <v>41</v>
      </c>
      <c r="L26" s="41">
        <v>20</v>
      </c>
      <c r="M26" s="41">
        <v>8</v>
      </c>
      <c r="N26" s="41">
        <v>4</v>
      </c>
      <c r="O26" s="41">
        <v>1</v>
      </c>
      <c r="P26" s="41"/>
      <c r="Q26" s="42">
        <f t="shared" si="18"/>
        <v>48</v>
      </c>
      <c r="R26" s="43">
        <f t="shared" si="6"/>
        <v>6</v>
      </c>
      <c r="S26" s="43">
        <f t="shared" si="7"/>
        <v>12</v>
      </c>
      <c r="T26" s="43">
        <f t="shared" si="8"/>
        <v>6</v>
      </c>
      <c r="U26" s="43">
        <f t="shared" si="9"/>
        <v>13</v>
      </c>
      <c r="V26" s="43">
        <f t="shared" si="10"/>
        <v>4</v>
      </c>
      <c r="W26" s="43">
        <f t="shared" si="11"/>
        <v>3</v>
      </c>
      <c r="X26" s="43">
        <f t="shared" si="12"/>
        <v>3</v>
      </c>
      <c r="Y26" s="43">
        <f t="shared" si="13"/>
        <v>1</v>
      </c>
      <c r="Z26" s="41"/>
      <c r="AA26" s="45">
        <v>7</v>
      </c>
      <c r="AB26" s="41">
        <v>3</v>
      </c>
      <c r="AC26" s="41">
        <v>2</v>
      </c>
      <c r="AD26" s="41">
        <v>1</v>
      </c>
      <c r="AE26" s="41">
        <v>0</v>
      </c>
      <c r="AF26" s="41">
        <v>1</v>
      </c>
      <c r="AG26" s="41">
        <v>0</v>
      </c>
      <c r="AH26" s="41">
        <v>0</v>
      </c>
      <c r="AI26" s="41">
        <v>0</v>
      </c>
      <c r="AJ26" s="45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5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41">
        <v>0</v>
      </c>
      <c r="BK26" s="45">
        <v>1</v>
      </c>
      <c r="BL26" s="41">
        <v>0</v>
      </c>
      <c r="BM26" s="41">
        <v>0</v>
      </c>
      <c r="BN26" s="41">
        <v>1</v>
      </c>
      <c r="BO26" s="41">
        <v>0</v>
      </c>
      <c r="BP26" s="41">
        <v>0</v>
      </c>
      <c r="BQ26" s="41">
        <v>0</v>
      </c>
      <c r="BR26" s="41">
        <v>0</v>
      </c>
      <c r="BS26" s="41">
        <v>0</v>
      </c>
      <c r="BT26" s="45">
        <v>40</v>
      </c>
      <c r="BU26" s="41">
        <v>3</v>
      </c>
      <c r="BV26" s="41">
        <v>10</v>
      </c>
      <c r="BW26" s="41">
        <v>4</v>
      </c>
      <c r="BX26" s="41">
        <v>13</v>
      </c>
      <c r="BY26" s="41">
        <v>3</v>
      </c>
      <c r="BZ26" s="41">
        <v>3</v>
      </c>
      <c r="CA26" s="41">
        <v>3</v>
      </c>
      <c r="CB26" s="41">
        <v>1</v>
      </c>
    </row>
    <row r="27" spans="1:80" s="44" customFormat="1" x14ac:dyDescent="0.25">
      <c r="A27" s="11" t="s">
        <v>66</v>
      </c>
      <c r="B27" s="37">
        <f t="shared" si="14"/>
        <v>53</v>
      </c>
      <c r="C27" s="38">
        <f t="shared" si="15"/>
        <v>0.43332515738696753</v>
      </c>
      <c r="D27" s="39">
        <f t="shared" si="16"/>
        <v>161</v>
      </c>
      <c r="E27" s="40">
        <f t="shared" si="17"/>
        <v>32.919254658385093</v>
      </c>
      <c r="F27" s="41"/>
      <c r="G27" s="45">
        <v>161</v>
      </c>
      <c r="H27" s="41">
        <v>53</v>
      </c>
      <c r="I27" s="41">
        <v>27</v>
      </c>
      <c r="J27" s="41">
        <v>25</v>
      </c>
      <c r="K27" s="41">
        <v>30</v>
      </c>
      <c r="L27" s="41">
        <v>11</v>
      </c>
      <c r="M27" s="41">
        <v>8</v>
      </c>
      <c r="N27" s="41">
        <v>5</v>
      </c>
      <c r="O27" s="41">
        <v>2</v>
      </c>
      <c r="P27" s="41"/>
      <c r="Q27" s="42">
        <f t="shared" si="18"/>
        <v>53</v>
      </c>
      <c r="R27" s="43">
        <f t="shared" si="6"/>
        <v>14</v>
      </c>
      <c r="S27" s="43">
        <f t="shared" si="7"/>
        <v>11</v>
      </c>
      <c r="T27" s="43">
        <f t="shared" si="8"/>
        <v>6</v>
      </c>
      <c r="U27" s="43">
        <f t="shared" si="9"/>
        <v>10</v>
      </c>
      <c r="V27" s="43">
        <f t="shared" si="10"/>
        <v>5</v>
      </c>
      <c r="W27" s="43">
        <f t="shared" si="11"/>
        <v>5</v>
      </c>
      <c r="X27" s="43">
        <f t="shared" si="12"/>
        <v>1</v>
      </c>
      <c r="Y27" s="43">
        <f t="shared" si="13"/>
        <v>1</v>
      </c>
      <c r="Z27" s="41"/>
      <c r="AA27" s="45">
        <v>5</v>
      </c>
      <c r="AB27" s="41">
        <v>2</v>
      </c>
      <c r="AC27" s="41">
        <v>1</v>
      </c>
      <c r="AD27" s="41">
        <v>0</v>
      </c>
      <c r="AE27" s="41">
        <v>1</v>
      </c>
      <c r="AF27" s="41">
        <v>0</v>
      </c>
      <c r="AG27" s="41">
        <v>1</v>
      </c>
      <c r="AH27" s="41">
        <v>0</v>
      </c>
      <c r="AI27" s="41">
        <v>0</v>
      </c>
      <c r="AJ27" s="45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5">
        <v>0</v>
      </c>
      <c r="BC27" s="41">
        <v>0</v>
      </c>
      <c r="BD27" s="41">
        <v>0</v>
      </c>
      <c r="BE27" s="41">
        <v>0</v>
      </c>
      <c r="BF27" s="41">
        <v>0</v>
      </c>
      <c r="BG27" s="41">
        <v>0</v>
      </c>
      <c r="BH27" s="41">
        <v>0</v>
      </c>
      <c r="BI27" s="41">
        <v>0</v>
      </c>
      <c r="BJ27" s="41">
        <v>0</v>
      </c>
      <c r="BK27" s="45">
        <v>8</v>
      </c>
      <c r="BL27" s="41">
        <v>1</v>
      </c>
      <c r="BM27" s="41">
        <v>3</v>
      </c>
      <c r="BN27" s="41">
        <v>1</v>
      </c>
      <c r="BO27" s="41">
        <v>1</v>
      </c>
      <c r="BP27" s="41">
        <v>1</v>
      </c>
      <c r="BQ27" s="41">
        <v>1</v>
      </c>
      <c r="BR27" s="41">
        <v>0</v>
      </c>
      <c r="BS27" s="41">
        <v>0</v>
      </c>
      <c r="BT27" s="45">
        <v>40</v>
      </c>
      <c r="BU27" s="41">
        <v>11</v>
      </c>
      <c r="BV27" s="41">
        <v>7</v>
      </c>
      <c r="BW27" s="41">
        <v>5</v>
      </c>
      <c r="BX27" s="41">
        <v>8</v>
      </c>
      <c r="BY27" s="41">
        <v>4</v>
      </c>
      <c r="BZ27" s="41">
        <v>3</v>
      </c>
      <c r="CA27" s="41">
        <v>1</v>
      </c>
      <c r="CB27" s="41">
        <v>1</v>
      </c>
    </row>
    <row r="28" spans="1:80" s="44" customFormat="1" x14ac:dyDescent="0.25">
      <c r="A28" s="11" t="s">
        <v>67</v>
      </c>
      <c r="B28" s="37">
        <f t="shared" si="14"/>
        <v>33</v>
      </c>
      <c r="C28" s="38">
        <f t="shared" si="15"/>
        <v>0.26980623007113069</v>
      </c>
      <c r="D28" s="39">
        <f t="shared" si="16"/>
        <v>106</v>
      </c>
      <c r="E28" s="40">
        <f t="shared" si="17"/>
        <v>31.132075471698112</v>
      </c>
      <c r="F28" s="41"/>
      <c r="G28" s="45">
        <v>106</v>
      </c>
      <c r="H28" s="41">
        <v>27</v>
      </c>
      <c r="I28" s="41">
        <v>16</v>
      </c>
      <c r="J28" s="41">
        <v>17</v>
      </c>
      <c r="K28" s="41">
        <v>21</v>
      </c>
      <c r="L28" s="41">
        <v>15</v>
      </c>
      <c r="M28" s="41">
        <v>4</v>
      </c>
      <c r="N28" s="41">
        <v>4</v>
      </c>
      <c r="O28" s="41">
        <v>2</v>
      </c>
      <c r="P28" s="41"/>
      <c r="Q28" s="42">
        <f t="shared" si="18"/>
        <v>33</v>
      </c>
      <c r="R28" s="43">
        <f t="shared" si="6"/>
        <v>9</v>
      </c>
      <c r="S28" s="43">
        <f t="shared" si="7"/>
        <v>9</v>
      </c>
      <c r="T28" s="43">
        <f t="shared" si="8"/>
        <v>5</v>
      </c>
      <c r="U28" s="43">
        <f t="shared" si="9"/>
        <v>5</v>
      </c>
      <c r="V28" s="43">
        <f t="shared" si="10"/>
        <v>1</v>
      </c>
      <c r="W28" s="43">
        <f t="shared" si="11"/>
        <v>1</v>
      </c>
      <c r="X28" s="43">
        <f t="shared" si="12"/>
        <v>2</v>
      </c>
      <c r="Y28" s="43">
        <f t="shared" si="13"/>
        <v>1</v>
      </c>
      <c r="Z28" s="41"/>
      <c r="AA28" s="45">
        <v>6</v>
      </c>
      <c r="AB28" s="41">
        <v>2</v>
      </c>
      <c r="AC28" s="41">
        <v>2</v>
      </c>
      <c r="AD28" s="41">
        <v>1</v>
      </c>
      <c r="AE28" s="41">
        <v>0</v>
      </c>
      <c r="AF28" s="41">
        <v>0</v>
      </c>
      <c r="AG28" s="41">
        <v>1</v>
      </c>
      <c r="AH28" s="41">
        <v>0</v>
      </c>
      <c r="AI28" s="41">
        <v>0</v>
      </c>
      <c r="AJ28" s="45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5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5">
        <v>0</v>
      </c>
      <c r="BC28" s="41">
        <v>0</v>
      </c>
      <c r="BD28" s="41">
        <v>0</v>
      </c>
      <c r="BE28" s="41">
        <v>0</v>
      </c>
      <c r="BF28" s="41">
        <v>0</v>
      </c>
      <c r="BG28" s="41">
        <v>0</v>
      </c>
      <c r="BH28" s="41">
        <v>0</v>
      </c>
      <c r="BI28" s="41">
        <v>0</v>
      </c>
      <c r="BJ28" s="41">
        <v>0</v>
      </c>
      <c r="BK28" s="45">
        <v>3</v>
      </c>
      <c r="BL28" s="41">
        <v>0</v>
      </c>
      <c r="BM28" s="41">
        <v>2</v>
      </c>
      <c r="BN28" s="41">
        <v>0</v>
      </c>
      <c r="BO28" s="41">
        <v>1</v>
      </c>
      <c r="BP28" s="41">
        <v>0</v>
      </c>
      <c r="BQ28" s="41">
        <v>0</v>
      </c>
      <c r="BR28" s="41">
        <v>0</v>
      </c>
      <c r="BS28" s="41">
        <v>0</v>
      </c>
      <c r="BT28" s="45">
        <v>24</v>
      </c>
      <c r="BU28" s="41">
        <v>7</v>
      </c>
      <c r="BV28" s="41">
        <v>5</v>
      </c>
      <c r="BW28" s="41">
        <v>4</v>
      </c>
      <c r="BX28" s="41">
        <v>4</v>
      </c>
      <c r="BY28" s="41">
        <v>1</v>
      </c>
      <c r="BZ28" s="41">
        <v>0</v>
      </c>
      <c r="CA28" s="41">
        <v>2</v>
      </c>
      <c r="CB28" s="41">
        <v>1</v>
      </c>
    </row>
    <row r="29" spans="1:80" s="44" customFormat="1" x14ac:dyDescent="0.25">
      <c r="A29" s="11" t="s">
        <v>68</v>
      </c>
      <c r="B29" s="37">
        <f t="shared" si="14"/>
        <v>29</v>
      </c>
      <c r="C29" s="38">
        <f t="shared" si="15"/>
        <v>0.23710244460796334</v>
      </c>
      <c r="D29" s="39">
        <f t="shared" si="16"/>
        <v>92</v>
      </c>
      <c r="E29" s="40">
        <f t="shared" si="17"/>
        <v>31.521739130434785</v>
      </c>
      <c r="F29" s="41"/>
      <c r="G29" s="45">
        <v>92</v>
      </c>
      <c r="H29" s="41">
        <v>22</v>
      </c>
      <c r="I29" s="41">
        <v>17</v>
      </c>
      <c r="J29" s="41">
        <v>10</v>
      </c>
      <c r="K29" s="41">
        <v>18</v>
      </c>
      <c r="L29" s="41">
        <v>8</v>
      </c>
      <c r="M29" s="41">
        <v>6</v>
      </c>
      <c r="N29" s="41">
        <v>5</v>
      </c>
      <c r="O29" s="41">
        <v>6</v>
      </c>
      <c r="P29" s="41"/>
      <c r="Q29" s="42">
        <f t="shared" si="18"/>
        <v>29</v>
      </c>
      <c r="R29" s="43">
        <f t="shared" si="6"/>
        <v>6</v>
      </c>
      <c r="S29" s="43">
        <f t="shared" si="7"/>
        <v>7</v>
      </c>
      <c r="T29" s="43">
        <f t="shared" si="8"/>
        <v>3</v>
      </c>
      <c r="U29" s="43">
        <f t="shared" si="9"/>
        <v>6</v>
      </c>
      <c r="V29" s="43">
        <f t="shared" si="10"/>
        <v>4</v>
      </c>
      <c r="W29" s="43">
        <f t="shared" si="11"/>
        <v>1</v>
      </c>
      <c r="X29" s="43">
        <f t="shared" si="12"/>
        <v>1</v>
      </c>
      <c r="Y29" s="43">
        <f t="shared" si="13"/>
        <v>1</v>
      </c>
      <c r="Z29" s="41"/>
      <c r="AA29" s="45">
        <v>5</v>
      </c>
      <c r="AB29" s="41">
        <v>3</v>
      </c>
      <c r="AC29" s="41">
        <v>2</v>
      </c>
      <c r="AD29" s="41">
        <v>0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5">
        <v>2</v>
      </c>
      <c r="AK29" s="41">
        <v>0</v>
      </c>
      <c r="AL29" s="41">
        <v>2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  <c r="BB29" s="45">
        <v>0</v>
      </c>
      <c r="BC29" s="41">
        <v>0</v>
      </c>
      <c r="BD29" s="41">
        <v>0</v>
      </c>
      <c r="BE29" s="41">
        <v>0</v>
      </c>
      <c r="BF29" s="41">
        <v>0</v>
      </c>
      <c r="BG29" s="41">
        <v>0</v>
      </c>
      <c r="BH29" s="41">
        <v>0</v>
      </c>
      <c r="BI29" s="41">
        <v>0</v>
      </c>
      <c r="BJ29" s="41">
        <v>0</v>
      </c>
      <c r="BK29" s="45">
        <v>3</v>
      </c>
      <c r="BL29" s="41">
        <v>1</v>
      </c>
      <c r="BM29" s="41">
        <v>0</v>
      </c>
      <c r="BN29" s="41">
        <v>0</v>
      </c>
      <c r="BO29" s="41">
        <v>1</v>
      </c>
      <c r="BP29" s="41">
        <v>1</v>
      </c>
      <c r="BQ29" s="41">
        <v>0</v>
      </c>
      <c r="BR29" s="41">
        <v>0</v>
      </c>
      <c r="BS29" s="41">
        <v>0</v>
      </c>
      <c r="BT29" s="45">
        <v>19</v>
      </c>
      <c r="BU29" s="41">
        <v>2</v>
      </c>
      <c r="BV29" s="41">
        <v>3</v>
      </c>
      <c r="BW29" s="41">
        <v>3</v>
      </c>
      <c r="BX29" s="41">
        <v>5</v>
      </c>
      <c r="BY29" s="41">
        <v>3</v>
      </c>
      <c r="BZ29" s="41">
        <v>1</v>
      </c>
      <c r="CA29" s="41">
        <v>1</v>
      </c>
      <c r="CB29" s="41">
        <v>1</v>
      </c>
    </row>
    <row r="30" spans="1:80" s="44" customFormat="1" x14ac:dyDescent="0.25">
      <c r="A30" s="11" t="s">
        <v>69</v>
      </c>
      <c r="B30" s="37">
        <f t="shared" si="14"/>
        <v>42</v>
      </c>
      <c r="C30" s="38">
        <f t="shared" si="15"/>
        <v>0.34338974736325728</v>
      </c>
      <c r="D30" s="39">
        <f t="shared" si="16"/>
        <v>234</v>
      </c>
      <c r="E30" s="40">
        <f t="shared" si="17"/>
        <v>17.948717948717949</v>
      </c>
      <c r="F30" s="41"/>
      <c r="G30" s="45">
        <v>234</v>
      </c>
      <c r="H30" s="41">
        <v>97</v>
      </c>
      <c r="I30" s="41">
        <v>49</v>
      </c>
      <c r="J30" s="41">
        <v>35</v>
      </c>
      <c r="K30" s="41">
        <v>31</v>
      </c>
      <c r="L30" s="41">
        <v>13</v>
      </c>
      <c r="M30" s="41">
        <v>7</v>
      </c>
      <c r="N30" s="41">
        <v>2</v>
      </c>
      <c r="O30" s="41">
        <v>0</v>
      </c>
      <c r="P30" s="41"/>
      <c r="Q30" s="42">
        <f t="shared" si="18"/>
        <v>42</v>
      </c>
      <c r="R30" s="43">
        <f t="shared" si="6"/>
        <v>16</v>
      </c>
      <c r="S30" s="43">
        <f t="shared" si="7"/>
        <v>8</v>
      </c>
      <c r="T30" s="43">
        <f t="shared" si="8"/>
        <v>4</v>
      </c>
      <c r="U30" s="43">
        <f t="shared" si="9"/>
        <v>9</v>
      </c>
      <c r="V30" s="43">
        <f t="shared" si="10"/>
        <v>4</v>
      </c>
      <c r="W30" s="43">
        <f t="shared" si="11"/>
        <v>1</v>
      </c>
      <c r="X30" s="43">
        <f t="shared" si="12"/>
        <v>0</v>
      </c>
      <c r="Y30" s="43">
        <f t="shared" si="13"/>
        <v>0</v>
      </c>
      <c r="Z30" s="41"/>
      <c r="AA30" s="45">
        <v>13</v>
      </c>
      <c r="AB30" s="41">
        <v>6</v>
      </c>
      <c r="AC30" s="41">
        <v>3</v>
      </c>
      <c r="AD30" s="41">
        <v>1</v>
      </c>
      <c r="AE30" s="41">
        <v>2</v>
      </c>
      <c r="AF30" s="41">
        <v>1</v>
      </c>
      <c r="AG30" s="41">
        <v>0</v>
      </c>
      <c r="AH30" s="41">
        <v>0</v>
      </c>
      <c r="AI30" s="41">
        <v>0</v>
      </c>
      <c r="AJ30" s="45">
        <v>1</v>
      </c>
      <c r="AK30" s="41">
        <v>1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5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5">
        <v>0</v>
      </c>
      <c r="BC30" s="41">
        <v>0</v>
      </c>
      <c r="BD30" s="41">
        <v>0</v>
      </c>
      <c r="BE30" s="41">
        <v>0</v>
      </c>
      <c r="BF30" s="41">
        <v>0</v>
      </c>
      <c r="BG30" s="41">
        <v>0</v>
      </c>
      <c r="BH30" s="41">
        <v>0</v>
      </c>
      <c r="BI30" s="41">
        <v>0</v>
      </c>
      <c r="BJ30" s="41">
        <v>0</v>
      </c>
      <c r="BK30" s="45">
        <v>2</v>
      </c>
      <c r="BL30" s="41">
        <v>2</v>
      </c>
      <c r="BM30" s="41">
        <v>0</v>
      </c>
      <c r="BN30" s="41">
        <v>0</v>
      </c>
      <c r="BO30" s="41">
        <v>0</v>
      </c>
      <c r="BP30" s="41">
        <v>0</v>
      </c>
      <c r="BQ30" s="41">
        <v>0</v>
      </c>
      <c r="BR30" s="41">
        <v>0</v>
      </c>
      <c r="BS30" s="41">
        <v>0</v>
      </c>
      <c r="BT30" s="45">
        <v>26</v>
      </c>
      <c r="BU30" s="41">
        <v>7</v>
      </c>
      <c r="BV30" s="41">
        <v>5</v>
      </c>
      <c r="BW30" s="41">
        <v>3</v>
      </c>
      <c r="BX30" s="41">
        <v>7</v>
      </c>
      <c r="BY30" s="41">
        <v>3</v>
      </c>
      <c r="BZ30" s="41">
        <v>1</v>
      </c>
      <c r="CA30" s="41">
        <v>0</v>
      </c>
      <c r="CB30" s="41">
        <v>0</v>
      </c>
    </row>
    <row r="31" spans="1:80" s="44" customFormat="1" x14ac:dyDescent="0.25">
      <c r="A31" s="11" t="s">
        <v>70</v>
      </c>
      <c r="B31" s="37">
        <f t="shared" si="14"/>
        <v>79</v>
      </c>
      <c r="C31" s="38">
        <f t="shared" si="15"/>
        <v>0.64589976289755546</v>
      </c>
      <c r="D31" s="39">
        <f t="shared" si="16"/>
        <v>364</v>
      </c>
      <c r="E31" s="40">
        <f t="shared" si="17"/>
        <v>21.703296703296704</v>
      </c>
      <c r="F31" s="41"/>
      <c r="G31" s="45">
        <v>364</v>
      </c>
      <c r="H31" s="41">
        <v>166</v>
      </c>
      <c r="I31" s="41">
        <v>74</v>
      </c>
      <c r="J31" s="41">
        <v>63</v>
      </c>
      <c r="K31" s="41">
        <v>38</v>
      </c>
      <c r="L31" s="41">
        <v>12</v>
      </c>
      <c r="M31" s="41">
        <v>10</v>
      </c>
      <c r="N31" s="41">
        <v>0</v>
      </c>
      <c r="O31" s="41">
        <v>1</v>
      </c>
      <c r="P31" s="41"/>
      <c r="Q31" s="42">
        <f t="shared" si="18"/>
        <v>79</v>
      </c>
      <c r="R31" s="43">
        <f t="shared" si="6"/>
        <v>35</v>
      </c>
      <c r="S31" s="43">
        <f t="shared" si="7"/>
        <v>14</v>
      </c>
      <c r="T31" s="43">
        <f t="shared" si="8"/>
        <v>15</v>
      </c>
      <c r="U31" s="43">
        <f t="shared" si="9"/>
        <v>10</v>
      </c>
      <c r="V31" s="43">
        <f t="shared" si="10"/>
        <v>2</v>
      </c>
      <c r="W31" s="43">
        <f t="shared" si="11"/>
        <v>3</v>
      </c>
      <c r="X31" s="43">
        <f t="shared" si="12"/>
        <v>0</v>
      </c>
      <c r="Y31" s="43">
        <f t="shared" si="13"/>
        <v>0</v>
      </c>
      <c r="Z31" s="41"/>
      <c r="AA31" s="45">
        <v>17</v>
      </c>
      <c r="AB31" s="41">
        <v>9</v>
      </c>
      <c r="AC31" s="41">
        <v>3</v>
      </c>
      <c r="AD31" s="41">
        <v>3</v>
      </c>
      <c r="AE31" s="41">
        <v>1</v>
      </c>
      <c r="AF31" s="41">
        <v>1</v>
      </c>
      <c r="AG31" s="41">
        <v>0</v>
      </c>
      <c r="AH31" s="41">
        <v>0</v>
      </c>
      <c r="AI31" s="41">
        <v>0</v>
      </c>
      <c r="AJ31" s="45">
        <v>2</v>
      </c>
      <c r="AK31" s="41">
        <v>2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5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  <c r="BB31" s="45">
        <v>1</v>
      </c>
      <c r="BC31" s="41">
        <v>1</v>
      </c>
      <c r="BD31" s="41">
        <v>0</v>
      </c>
      <c r="BE31" s="41">
        <v>0</v>
      </c>
      <c r="BF31" s="41">
        <v>0</v>
      </c>
      <c r="BG31" s="41">
        <v>0</v>
      </c>
      <c r="BH31" s="41">
        <v>0</v>
      </c>
      <c r="BI31" s="41">
        <v>0</v>
      </c>
      <c r="BJ31" s="41">
        <v>0</v>
      </c>
      <c r="BK31" s="45">
        <v>7</v>
      </c>
      <c r="BL31" s="41">
        <v>2</v>
      </c>
      <c r="BM31" s="41">
        <v>2</v>
      </c>
      <c r="BN31" s="41">
        <v>1</v>
      </c>
      <c r="BO31" s="41">
        <v>1</v>
      </c>
      <c r="BP31" s="41">
        <v>1</v>
      </c>
      <c r="BQ31" s="41">
        <v>0</v>
      </c>
      <c r="BR31" s="41">
        <v>0</v>
      </c>
      <c r="BS31" s="41">
        <v>0</v>
      </c>
      <c r="BT31" s="45">
        <v>52</v>
      </c>
      <c r="BU31" s="41">
        <v>21</v>
      </c>
      <c r="BV31" s="41">
        <v>9</v>
      </c>
      <c r="BW31" s="41">
        <v>11</v>
      </c>
      <c r="BX31" s="41">
        <v>8</v>
      </c>
      <c r="BY31" s="41">
        <v>0</v>
      </c>
      <c r="BZ31" s="41">
        <v>3</v>
      </c>
      <c r="CA31" s="41">
        <v>0</v>
      </c>
      <c r="CB31" s="41">
        <v>0</v>
      </c>
    </row>
    <row r="32" spans="1:80" s="44" customFormat="1" x14ac:dyDescent="0.25">
      <c r="A32" s="10" t="s">
        <v>71</v>
      </c>
      <c r="B32" s="37">
        <f t="shared" si="1"/>
        <v>1532</v>
      </c>
      <c r="C32" s="38">
        <f t="shared" si="2"/>
        <v>12.525549832393098</v>
      </c>
      <c r="D32" s="39">
        <f t="shared" si="3"/>
        <v>4071</v>
      </c>
      <c r="E32" s="40">
        <f t="shared" si="4"/>
        <v>37.632031441906165</v>
      </c>
      <c r="F32" s="41"/>
      <c r="G32" s="42">
        <v>4071</v>
      </c>
      <c r="H32" s="43">
        <v>1605</v>
      </c>
      <c r="I32" s="41">
        <v>888</v>
      </c>
      <c r="J32" s="41">
        <v>680</v>
      </c>
      <c r="K32" s="41">
        <v>550</v>
      </c>
      <c r="L32" s="41">
        <v>204</v>
      </c>
      <c r="M32" s="41">
        <v>98</v>
      </c>
      <c r="N32" s="41">
        <v>37</v>
      </c>
      <c r="O32" s="41">
        <v>9</v>
      </c>
      <c r="P32" s="41"/>
      <c r="Q32" s="42">
        <f t="shared" si="5"/>
        <v>1532</v>
      </c>
      <c r="R32" s="43">
        <f t="shared" si="6"/>
        <v>561</v>
      </c>
      <c r="S32" s="43">
        <f t="shared" si="7"/>
        <v>340</v>
      </c>
      <c r="T32" s="43">
        <f t="shared" si="8"/>
        <v>274</v>
      </c>
      <c r="U32" s="43">
        <f t="shared" si="9"/>
        <v>216</v>
      </c>
      <c r="V32" s="43">
        <f t="shared" si="10"/>
        <v>82</v>
      </c>
      <c r="W32" s="43">
        <f t="shared" si="11"/>
        <v>46</v>
      </c>
      <c r="X32" s="43">
        <f t="shared" si="12"/>
        <v>10</v>
      </c>
      <c r="Y32" s="43">
        <f t="shared" si="13"/>
        <v>3</v>
      </c>
      <c r="Z32" s="41"/>
      <c r="AA32" s="42">
        <v>379</v>
      </c>
      <c r="AB32" s="43">
        <v>159</v>
      </c>
      <c r="AC32" s="41">
        <v>87</v>
      </c>
      <c r="AD32" s="41">
        <v>66</v>
      </c>
      <c r="AE32" s="41">
        <v>46</v>
      </c>
      <c r="AF32" s="41">
        <v>14</v>
      </c>
      <c r="AG32" s="41">
        <v>5</v>
      </c>
      <c r="AH32" s="41">
        <v>2</v>
      </c>
      <c r="AI32" s="41">
        <v>0</v>
      </c>
      <c r="AJ32" s="42">
        <v>53</v>
      </c>
      <c r="AK32" s="43">
        <v>44</v>
      </c>
      <c r="AL32" s="41">
        <v>8</v>
      </c>
      <c r="AM32" s="41">
        <v>0</v>
      </c>
      <c r="AN32" s="41">
        <v>1</v>
      </c>
      <c r="AO32" s="41">
        <v>0</v>
      </c>
      <c r="AP32" s="41">
        <v>0</v>
      </c>
      <c r="AQ32" s="41">
        <v>0</v>
      </c>
      <c r="AR32" s="41">
        <v>0</v>
      </c>
      <c r="AS32" s="42">
        <v>10</v>
      </c>
      <c r="AT32" s="43">
        <v>6</v>
      </c>
      <c r="AU32" s="41">
        <v>3</v>
      </c>
      <c r="AV32" s="41">
        <v>1</v>
      </c>
      <c r="AW32" s="41">
        <v>0</v>
      </c>
      <c r="AX32" s="41">
        <v>0</v>
      </c>
      <c r="AY32" s="41">
        <v>0</v>
      </c>
      <c r="AZ32" s="41">
        <v>0</v>
      </c>
      <c r="BA32" s="41">
        <v>0</v>
      </c>
      <c r="BB32" s="42">
        <v>15</v>
      </c>
      <c r="BC32" s="43">
        <v>9</v>
      </c>
      <c r="BD32" s="41">
        <v>2</v>
      </c>
      <c r="BE32" s="41">
        <v>0</v>
      </c>
      <c r="BF32" s="41">
        <v>4</v>
      </c>
      <c r="BG32" s="41">
        <v>0</v>
      </c>
      <c r="BH32" s="41">
        <v>0</v>
      </c>
      <c r="BI32" s="41">
        <v>0</v>
      </c>
      <c r="BJ32" s="41">
        <v>0</v>
      </c>
      <c r="BK32" s="42">
        <v>149</v>
      </c>
      <c r="BL32" s="43">
        <v>57</v>
      </c>
      <c r="BM32" s="41">
        <v>32</v>
      </c>
      <c r="BN32" s="41">
        <v>24</v>
      </c>
      <c r="BO32" s="41">
        <v>23</v>
      </c>
      <c r="BP32" s="41">
        <v>10</v>
      </c>
      <c r="BQ32" s="41">
        <v>3</v>
      </c>
      <c r="BR32" s="41">
        <v>0</v>
      </c>
      <c r="BS32" s="41">
        <v>0</v>
      </c>
      <c r="BT32" s="42">
        <v>926</v>
      </c>
      <c r="BU32" s="43">
        <v>286</v>
      </c>
      <c r="BV32" s="41">
        <v>208</v>
      </c>
      <c r="BW32" s="41">
        <v>183</v>
      </c>
      <c r="BX32" s="41">
        <v>142</v>
      </c>
      <c r="BY32" s="41">
        <v>58</v>
      </c>
      <c r="BZ32" s="41">
        <v>38</v>
      </c>
      <c r="CA32" s="41">
        <v>8</v>
      </c>
      <c r="CB32" s="41">
        <v>3</v>
      </c>
    </row>
    <row r="33" spans="1:80" s="44" customFormat="1" x14ac:dyDescent="0.25">
      <c r="A33" s="10" t="s">
        <v>72</v>
      </c>
      <c r="B33" s="37">
        <f t="shared" si="1"/>
        <v>1196</v>
      </c>
      <c r="C33" s="38">
        <f t="shared" si="2"/>
        <v>9.7784318534870405</v>
      </c>
      <c r="D33" s="39">
        <f t="shared" si="3"/>
        <v>7367</v>
      </c>
      <c r="E33" s="40">
        <f t="shared" si="4"/>
        <v>16.234559522193564</v>
      </c>
      <c r="F33" s="41"/>
      <c r="G33" s="42">
        <v>7367</v>
      </c>
      <c r="H33" s="43">
        <v>3013</v>
      </c>
      <c r="I33" s="43">
        <v>1730</v>
      </c>
      <c r="J33" s="43">
        <v>1328</v>
      </c>
      <c r="K33" s="43">
        <v>775</v>
      </c>
      <c r="L33" s="43">
        <v>362</v>
      </c>
      <c r="M33" s="43">
        <v>129</v>
      </c>
      <c r="N33" s="43">
        <v>26</v>
      </c>
      <c r="O33" s="43">
        <v>4</v>
      </c>
      <c r="P33" s="43"/>
      <c r="Q33" s="42">
        <f t="shared" si="5"/>
        <v>1196</v>
      </c>
      <c r="R33" s="43">
        <f t="shared" si="6"/>
        <v>506</v>
      </c>
      <c r="S33" s="43">
        <f t="shared" si="7"/>
        <v>272</v>
      </c>
      <c r="T33" s="43">
        <f t="shared" si="8"/>
        <v>196</v>
      </c>
      <c r="U33" s="43">
        <f t="shared" si="9"/>
        <v>130</v>
      </c>
      <c r="V33" s="43">
        <f t="shared" si="10"/>
        <v>58</v>
      </c>
      <c r="W33" s="43">
        <f t="shared" si="11"/>
        <v>26</v>
      </c>
      <c r="X33" s="43">
        <f t="shared" si="12"/>
        <v>5</v>
      </c>
      <c r="Y33" s="43">
        <f t="shared" si="13"/>
        <v>3</v>
      </c>
      <c r="Z33" s="43"/>
      <c r="AA33" s="42">
        <v>469</v>
      </c>
      <c r="AB33" s="43">
        <v>204</v>
      </c>
      <c r="AC33" s="43">
        <v>93</v>
      </c>
      <c r="AD33" s="43">
        <v>81</v>
      </c>
      <c r="AE33" s="43">
        <v>56</v>
      </c>
      <c r="AF33" s="43">
        <v>22</v>
      </c>
      <c r="AG33" s="43">
        <v>11</v>
      </c>
      <c r="AH33" s="43">
        <v>2</v>
      </c>
      <c r="AI33" s="43">
        <v>0</v>
      </c>
      <c r="AJ33" s="42">
        <v>96</v>
      </c>
      <c r="AK33" s="43">
        <v>53</v>
      </c>
      <c r="AL33" s="43">
        <v>18</v>
      </c>
      <c r="AM33" s="43">
        <v>13</v>
      </c>
      <c r="AN33" s="43">
        <v>6</v>
      </c>
      <c r="AO33" s="43">
        <v>3</v>
      </c>
      <c r="AP33" s="43">
        <v>3</v>
      </c>
      <c r="AQ33" s="43">
        <v>0</v>
      </c>
      <c r="AR33" s="43">
        <v>0</v>
      </c>
      <c r="AS33" s="42">
        <v>14</v>
      </c>
      <c r="AT33" s="43">
        <v>10</v>
      </c>
      <c r="AU33" s="43">
        <v>1</v>
      </c>
      <c r="AV33" s="43">
        <v>3</v>
      </c>
      <c r="AW33" s="43">
        <v>0</v>
      </c>
      <c r="AX33" s="43">
        <v>0</v>
      </c>
      <c r="AY33" s="43">
        <v>0</v>
      </c>
      <c r="AZ33" s="43">
        <v>0</v>
      </c>
      <c r="BA33" s="43">
        <v>0</v>
      </c>
      <c r="BB33" s="42">
        <v>19</v>
      </c>
      <c r="BC33" s="43">
        <v>6</v>
      </c>
      <c r="BD33" s="43">
        <v>8</v>
      </c>
      <c r="BE33" s="43">
        <v>3</v>
      </c>
      <c r="BF33" s="43">
        <v>2</v>
      </c>
      <c r="BG33" s="43">
        <v>0</v>
      </c>
      <c r="BH33" s="43">
        <v>0</v>
      </c>
      <c r="BI33" s="43">
        <v>0</v>
      </c>
      <c r="BJ33" s="43">
        <v>0</v>
      </c>
      <c r="BK33" s="42">
        <v>159</v>
      </c>
      <c r="BL33" s="43">
        <v>46</v>
      </c>
      <c r="BM33" s="43">
        <v>43</v>
      </c>
      <c r="BN33" s="43">
        <v>39</v>
      </c>
      <c r="BO33" s="43">
        <v>18</v>
      </c>
      <c r="BP33" s="43">
        <v>10</v>
      </c>
      <c r="BQ33" s="43">
        <v>2</v>
      </c>
      <c r="BR33" s="43">
        <v>1</v>
      </c>
      <c r="BS33" s="43">
        <v>0</v>
      </c>
      <c r="BT33" s="42">
        <v>439</v>
      </c>
      <c r="BU33" s="43">
        <v>187</v>
      </c>
      <c r="BV33" s="43">
        <v>109</v>
      </c>
      <c r="BW33" s="43">
        <v>57</v>
      </c>
      <c r="BX33" s="43">
        <v>48</v>
      </c>
      <c r="BY33" s="43">
        <v>23</v>
      </c>
      <c r="BZ33" s="43">
        <v>10</v>
      </c>
      <c r="CA33" s="43">
        <v>2</v>
      </c>
      <c r="CB33" s="43">
        <v>3</v>
      </c>
    </row>
    <row r="34" spans="1:80" s="44" customFormat="1" x14ac:dyDescent="0.25">
      <c r="A34" s="10" t="s">
        <v>73</v>
      </c>
      <c r="B34" s="37">
        <f t="shared" si="1"/>
        <v>624</v>
      </c>
      <c r="C34" s="38">
        <f t="shared" si="2"/>
        <v>5.1017905322541086</v>
      </c>
      <c r="D34" s="39">
        <f t="shared" si="3"/>
        <v>3304</v>
      </c>
      <c r="E34" s="40">
        <f t="shared" si="4"/>
        <v>18.886198547215496</v>
      </c>
      <c r="F34" s="41"/>
      <c r="G34" s="42">
        <v>3304</v>
      </c>
      <c r="H34" s="43">
        <v>2288</v>
      </c>
      <c r="I34" s="43">
        <v>343</v>
      </c>
      <c r="J34" s="43">
        <v>238</v>
      </c>
      <c r="K34" s="43">
        <v>240</v>
      </c>
      <c r="L34" s="43">
        <v>98</v>
      </c>
      <c r="M34" s="43">
        <v>50</v>
      </c>
      <c r="N34" s="43">
        <v>29</v>
      </c>
      <c r="O34" s="43">
        <v>18</v>
      </c>
      <c r="P34" s="43"/>
      <c r="Q34" s="42">
        <f t="shared" si="5"/>
        <v>624</v>
      </c>
      <c r="R34" s="43">
        <f t="shared" si="6"/>
        <v>418</v>
      </c>
      <c r="S34" s="43">
        <f t="shared" si="7"/>
        <v>60</v>
      </c>
      <c r="T34" s="43">
        <f t="shared" si="8"/>
        <v>52</v>
      </c>
      <c r="U34" s="43">
        <f t="shared" si="9"/>
        <v>54</v>
      </c>
      <c r="V34" s="43">
        <f t="shared" si="10"/>
        <v>16</v>
      </c>
      <c r="W34" s="43">
        <f t="shared" si="11"/>
        <v>12</v>
      </c>
      <c r="X34" s="43">
        <f t="shared" si="12"/>
        <v>10</v>
      </c>
      <c r="Y34" s="43">
        <f t="shared" si="13"/>
        <v>2</v>
      </c>
      <c r="Z34" s="43"/>
      <c r="AA34" s="42">
        <v>165</v>
      </c>
      <c r="AB34" s="43">
        <v>147</v>
      </c>
      <c r="AC34" s="43">
        <v>9</v>
      </c>
      <c r="AD34" s="43">
        <v>6</v>
      </c>
      <c r="AE34" s="43">
        <v>1</v>
      </c>
      <c r="AF34" s="43">
        <v>2</v>
      </c>
      <c r="AG34" s="43">
        <v>0</v>
      </c>
      <c r="AH34" s="43">
        <v>0</v>
      </c>
      <c r="AI34" s="43">
        <v>0</v>
      </c>
      <c r="AJ34" s="42">
        <v>69</v>
      </c>
      <c r="AK34" s="43">
        <v>57</v>
      </c>
      <c r="AL34" s="43">
        <v>6</v>
      </c>
      <c r="AM34" s="43">
        <v>1</v>
      </c>
      <c r="AN34" s="43">
        <v>2</v>
      </c>
      <c r="AO34" s="43">
        <v>1</v>
      </c>
      <c r="AP34" s="43">
        <v>1</v>
      </c>
      <c r="AQ34" s="43">
        <v>1</v>
      </c>
      <c r="AR34" s="43">
        <v>0</v>
      </c>
      <c r="AS34" s="42">
        <v>1</v>
      </c>
      <c r="AT34" s="43">
        <v>1</v>
      </c>
      <c r="AU34" s="43">
        <v>0</v>
      </c>
      <c r="AV34" s="43">
        <v>0</v>
      </c>
      <c r="AW34" s="43">
        <v>0</v>
      </c>
      <c r="AX34" s="43">
        <v>0</v>
      </c>
      <c r="AY34" s="43">
        <v>0</v>
      </c>
      <c r="AZ34" s="43">
        <v>0</v>
      </c>
      <c r="BA34" s="43">
        <v>0</v>
      </c>
      <c r="BB34" s="42">
        <v>6</v>
      </c>
      <c r="BC34" s="43">
        <v>2</v>
      </c>
      <c r="BD34" s="43">
        <v>2</v>
      </c>
      <c r="BE34" s="43">
        <v>2</v>
      </c>
      <c r="BF34" s="43">
        <v>0</v>
      </c>
      <c r="BG34" s="43">
        <v>0</v>
      </c>
      <c r="BH34" s="43">
        <v>0</v>
      </c>
      <c r="BI34" s="43">
        <v>0</v>
      </c>
      <c r="BJ34" s="43">
        <v>0</v>
      </c>
      <c r="BK34" s="42">
        <v>45</v>
      </c>
      <c r="BL34" s="43">
        <v>27</v>
      </c>
      <c r="BM34" s="43">
        <v>5</v>
      </c>
      <c r="BN34" s="43">
        <v>5</v>
      </c>
      <c r="BO34" s="43">
        <v>7</v>
      </c>
      <c r="BP34" s="43">
        <v>1</v>
      </c>
      <c r="BQ34" s="43">
        <v>0</v>
      </c>
      <c r="BR34" s="43">
        <v>0</v>
      </c>
      <c r="BS34" s="43">
        <v>0</v>
      </c>
      <c r="BT34" s="42">
        <v>338</v>
      </c>
      <c r="BU34" s="43">
        <v>184</v>
      </c>
      <c r="BV34" s="43">
        <v>38</v>
      </c>
      <c r="BW34" s="43">
        <v>38</v>
      </c>
      <c r="BX34" s="43">
        <v>44</v>
      </c>
      <c r="BY34" s="43">
        <v>12</v>
      </c>
      <c r="BZ34" s="43">
        <v>11</v>
      </c>
      <c r="CA34" s="43">
        <v>9</v>
      </c>
      <c r="CB34" s="43">
        <v>2</v>
      </c>
    </row>
    <row r="35" spans="1:80" s="44" customFormat="1" x14ac:dyDescent="0.25">
      <c r="A35" s="10" t="s">
        <v>74</v>
      </c>
      <c r="B35" s="37">
        <f t="shared" si="1"/>
        <v>195</v>
      </c>
      <c r="C35" s="38">
        <f t="shared" si="2"/>
        <v>1.5943095413294088</v>
      </c>
      <c r="D35" s="39">
        <f t="shared" si="3"/>
        <v>1930</v>
      </c>
      <c r="E35" s="40">
        <f t="shared" si="4"/>
        <v>10.103626943005182</v>
      </c>
      <c r="F35" s="41"/>
      <c r="G35" s="42">
        <v>1930</v>
      </c>
      <c r="H35" s="41">
        <v>980</v>
      </c>
      <c r="I35" s="41">
        <v>302</v>
      </c>
      <c r="J35" s="41">
        <v>203</v>
      </c>
      <c r="K35" s="41">
        <v>214</v>
      </c>
      <c r="L35" s="41">
        <v>125</v>
      </c>
      <c r="M35" s="41">
        <v>57</v>
      </c>
      <c r="N35" s="41">
        <v>27</v>
      </c>
      <c r="O35" s="41">
        <v>22</v>
      </c>
      <c r="P35" s="41"/>
      <c r="Q35" s="42">
        <f t="shared" si="5"/>
        <v>195</v>
      </c>
      <c r="R35" s="43">
        <f t="shared" si="6"/>
        <v>117</v>
      </c>
      <c r="S35" s="43">
        <f t="shared" si="7"/>
        <v>29</v>
      </c>
      <c r="T35" s="43">
        <f t="shared" si="8"/>
        <v>19</v>
      </c>
      <c r="U35" s="43">
        <f t="shared" si="9"/>
        <v>12</v>
      </c>
      <c r="V35" s="43">
        <f t="shared" si="10"/>
        <v>10</v>
      </c>
      <c r="W35" s="43">
        <f t="shared" si="11"/>
        <v>4</v>
      </c>
      <c r="X35" s="43">
        <f t="shared" si="12"/>
        <v>1</v>
      </c>
      <c r="Y35" s="43">
        <f t="shared" si="13"/>
        <v>3</v>
      </c>
      <c r="Z35" s="41"/>
      <c r="AA35" s="42">
        <v>70</v>
      </c>
      <c r="AB35" s="41">
        <v>48</v>
      </c>
      <c r="AC35" s="41">
        <v>9</v>
      </c>
      <c r="AD35" s="41">
        <v>9</v>
      </c>
      <c r="AE35" s="41">
        <v>2</v>
      </c>
      <c r="AF35" s="41">
        <v>2</v>
      </c>
      <c r="AG35" s="41">
        <v>0</v>
      </c>
      <c r="AH35" s="41">
        <v>0</v>
      </c>
      <c r="AI35" s="41">
        <v>0</v>
      </c>
      <c r="AJ35" s="42">
        <v>10</v>
      </c>
      <c r="AK35" s="41">
        <v>7</v>
      </c>
      <c r="AL35" s="41">
        <v>1</v>
      </c>
      <c r="AM35" s="41">
        <v>1</v>
      </c>
      <c r="AN35" s="41">
        <v>1</v>
      </c>
      <c r="AO35" s="41">
        <v>0</v>
      </c>
      <c r="AP35" s="41">
        <v>0</v>
      </c>
      <c r="AQ35" s="41">
        <v>0</v>
      </c>
      <c r="AR35" s="41">
        <v>0</v>
      </c>
      <c r="AS35" s="42">
        <v>2</v>
      </c>
      <c r="AT35" s="41">
        <v>1</v>
      </c>
      <c r="AU35" s="41">
        <v>0</v>
      </c>
      <c r="AV35" s="41">
        <v>1</v>
      </c>
      <c r="AW35" s="41">
        <v>0</v>
      </c>
      <c r="AX35" s="41">
        <v>0</v>
      </c>
      <c r="AY35" s="41">
        <v>0</v>
      </c>
      <c r="AZ35" s="41">
        <v>0</v>
      </c>
      <c r="BA35" s="41">
        <v>0</v>
      </c>
      <c r="BB35" s="42">
        <v>6</v>
      </c>
      <c r="BC35" s="41">
        <v>4</v>
      </c>
      <c r="BD35" s="41">
        <v>2</v>
      </c>
      <c r="BE35" s="41">
        <v>0</v>
      </c>
      <c r="BF35" s="41">
        <v>0</v>
      </c>
      <c r="BG35" s="41">
        <v>0</v>
      </c>
      <c r="BH35" s="41">
        <v>0</v>
      </c>
      <c r="BI35" s="41">
        <v>0</v>
      </c>
      <c r="BJ35" s="41">
        <v>0</v>
      </c>
      <c r="BK35" s="42">
        <v>31</v>
      </c>
      <c r="BL35" s="41">
        <v>20</v>
      </c>
      <c r="BM35" s="41">
        <v>7</v>
      </c>
      <c r="BN35" s="41">
        <v>3</v>
      </c>
      <c r="BO35" s="41">
        <v>1</v>
      </c>
      <c r="BP35" s="41">
        <v>0</v>
      </c>
      <c r="BQ35" s="41">
        <v>0</v>
      </c>
      <c r="BR35" s="41">
        <v>0</v>
      </c>
      <c r="BS35" s="41">
        <v>0</v>
      </c>
      <c r="BT35" s="42">
        <v>76</v>
      </c>
      <c r="BU35" s="41">
        <v>37</v>
      </c>
      <c r="BV35" s="41">
        <v>10</v>
      </c>
      <c r="BW35" s="41">
        <v>5</v>
      </c>
      <c r="BX35" s="41">
        <v>8</v>
      </c>
      <c r="BY35" s="41">
        <v>8</v>
      </c>
      <c r="BZ35" s="41">
        <v>4</v>
      </c>
      <c r="CA35" s="41">
        <v>1</v>
      </c>
      <c r="CB35" s="41">
        <v>3</v>
      </c>
    </row>
    <row r="36" spans="1:80" s="44" customFormat="1" x14ac:dyDescent="0.25">
      <c r="A36" s="10" t="s">
        <v>75</v>
      </c>
      <c r="B36" s="37">
        <f t="shared" si="1"/>
        <v>334</v>
      </c>
      <c r="C36" s="38">
        <f t="shared" si="2"/>
        <v>2.7307660861744747</v>
      </c>
      <c r="D36" s="39">
        <f t="shared" si="3"/>
        <v>2162</v>
      </c>
      <c r="E36" s="40">
        <f t="shared" si="4"/>
        <v>15.448658649398705</v>
      </c>
      <c r="F36" s="41"/>
      <c r="G36" s="42">
        <v>2162</v>
      </c>
      <c r="H36" s="43">
        <v>1010</v>
      </c>
      <c r="I36" s="41">
        <v>321</v>
      </c>
      <c r="J36" s="41">
        <v>393</v>
      </c>
      <c r="K36" s="41">
        <v>256</v>
      </c>
      <c r="L36" s="41">
        <v>72</v>
      </c>
      <c r="M36" s="41">
        <v>56</v>
      </c>
      <c r="N36" s="41">
        <v>36</v>
      </c>
      <c r="O36" s="41">
        <v>18</v>
      </c>
      <c r="P36" s="41"/>
      <c r="Q36" s="42">
        <f t="shared" si="5"/>
        <v>334</v>
      </c>
      <c r="R36" s="43">
        <f t="shared" si="6"/>
        <v>178</v>
      </c>
      <c r="S36" s="43">
        <f t="shared" si="7"/>
        <v>47</v>
      </c>
      <c r="T36" s="43">
        <f t="shared" si="8"/>
        <v>52</v>
      </c>
      <c r="U36" s="43">
        <f t="shared" si="9"/>
        <v>35</v>
      </c>
      <c r="V36" s="43">
        <f t="shared" si="10"/>
        <v>9</v>
      </c>
      <c r="W36" s="43">
        <f t="shared" si="11"/>
        <v>9</v>
      </c>
      <c r="X36" s="43">
        <f t="shared" si="12"/>
        <v>3</v>
      </c>
      <c r="Y36" s="43">
        <f t="shared" si="13"/>
        <v>1</v>
      </c>
      <c r="Z36" s="41"/>
      <c r="AA36" s="42">
        <v>101</v>
      </c>
      <c r="AB36" s="43">
        <v>48</v>
      </c>
      <c r="AC36" s="41">
        <v>10</v>
      </c>
      <c r="AD36" s="41">
        <v>21</v>
      </c>
      <c r="AE36" s="41">
        <v>12</v>
      </c>
      <c r="AF36" s="41">
        <v>4</v>
      </c>
      <c r="AG36" s="41">
        <v>3</v>
      </c>
      <c r="AH36" s="41">
        <v>2</v>
      </c>
      <c r="AI36" s="41">
        <v>1</v>
      </c>
      <c r="AJ36" s="42">
        <v>35</v>
      </c>
      <c r="AK36" s="43">
        <v>27</v>
      </c>
      <c r="AL36" s="41">
        <v>2</v>
      </c>
      <c r="AM36" s="41">
        <v>4</v>
      </c>
      <c r="AN36" s="41">
        <v>2</v>
      </c>
      <c r="AO36" s="41">
        <v>0</v>
      </c>
      <c r="AP36" s="41">
        <v>0</v>
      </c>
      <c r="AQ36" s="41">
        <v>0</v>
      </c>
      <c r="AR36" s="41">
        <v>0</v>
      </c>
      <c r="AS36" s="42">
        <v>11</v>
      </c>
      <c r="AT36" s="43">
        <v>10</v>
      </c>
      <c r="AU36" s="41">
        <v>1</v>
      </c>
      <c r="AV36" s="41">
        <v>0</v>
      </c>
      <c r="AW36" s="41">
        <v>0</v>
      </c>
      <c r="AX36" s="41">
        <v>0</v>
      </c>
      <c r="AY36" s="41">
        <v>0</v>
      </c>
      <c r="AZ36" s="41">
        <v>0</v>
      </c>
      <c r="BA36" s="41">
        <v>0</v>
      </c>
      <c r="BB36" s="42">
        <v>4</v>
      </c>
      <c r="BC36" s="43">
        <v>1</v>
      </c>
      <c r="BD36" s="41">
        <v>3</v>
      </c>
      <c r="BE36" s="41">
        <v>0</v>
      </c>
      <c r="BF36" s="41">
        <v>0</v>
      </c>
      <c r="BG36" s="41">
        <v>0</v>
      </c>
      <c r="BH36" s="41">
        <v>0</v>
      </c>
      <c r="BI36" s="41">
        <v>0</v>
      </c>
      <c r="BJ36" s="41">
        <v>0</v>
      </c>
      <c r="BK36" s="42">
        <v>57</v>
      </c>
      <c r="BL36" s="43">
        <v>31</v>
      </c>
      <c r="BM36" s="41">
        <v>7</v>
      </c>
      <c r="BN36" s="41">
        <v>11</v>
      </c>
      <c r="BO36" s="41">
        <v>4</v>
      </c>
      <c r="BP36" s="41">
        <v>2</v>
      </c>
      <c r="BQ36" s="41">
        <v>1</v>
      </c>
      <c r="BR36" s="41">
        <v>1</v>
      </c>
      <c r="BS36" s="41">
        <v>0</v>
      </c>
      <c r="BT36" s="42">
        <v>126</v>
      </c>
      <c r="BU36" s="43">
        <v>61</v>
      </c>
      <c r="BV36" s="41">
        <v>24</v>
      </c>
      <c r="BW36" s="41">
        <v>16</v>
      </c>
      <c r="BX36" s="41">
        <v>17</v>
      </c>
      <c r="BY36" s="41">
        <v>3</v>
      </c>
      <c r="BZ36" s="41">
        <v>5</v>
      </c>
      <c r="CA36" s="41">
        <v>0</v>
      </c>
      <c r="CB36" s="41">
        <v>0</v>
      </c>
    </row>
    <row r="37" spans="1:80" s="44" customFormat="1" x14ac:dyDescent="0.25">
      <c r="A37" s="10" t="s">
        <v>76</v>
      </c>
      <c r="B37" s="37">
        <f t="shared" si="1"/>
        <v>800</v>
      </c>
      <c r="C37" s="38">
        <f t="shared" si="2"/>
        <v>6.5407570926334726</v>
      </c>
      <c r="D37" s="39">
        <f t="shared" si="3"/>
        <v>3833</v>
      </c>
      <c r="E37" s="40">
        <f t="shared" si="4"/>
        <v>20.871380120010436</v>
      </c>
      <c r="F37" s="41"/>
      <c r="G37" s="42">
        <v>3833</v>
      </c>
      <c r="H37" s="43">
        <v>2779</v>
      </c>
      <c r="I37" s="41">
        <v>523</v>
      </c>
      <c r="J37" s="41">
        <v>274</v>
      </c>
      <c r="K37" s="41">
        <v>169</v>
      </c>
      <c r="L37" s="41">
        <v>56</v>
      </c>
      <c r="M37" s="41">
        <v>24</v>
      </c>
      <c r="N37" s="41">
        <v>7</v>
      </c>
      <c r="O37" s="41">
        <v>1</v>
      </c>
      <c r="P37" s="41"/>
      <c r="Q37" s="42">
        <f t="shared" si="5"/>
        <v>800</v>
      </c>
      <c r="R37" s="43">
        <f t="shared" si="6"/>
        <v>605</v>
      </c>
      <c r="S37" s="43">
        <f t="shared" si="7"/>
        <v>105</v>
      </c>
      <c r="T37" s="43">
        <f t="shared" si="8"/>
        <v>46</v>
      </c>
      <c r="U37" s="43">
        <f t="shared" si="9"/>
        <v>26</v>
      </c>
      <c r="V37" s="43">
        <f t="shared" si="10"/>
        <v>10</v>
      </c>
      <c r="W37" s="43">
        <f t="shared" si="11"/>
        <v>7</v>
      </c>
      <c r="X37" s="43">
        <f t="shared" si="12"/>
        <v>1</v>
      </c>
      <c r="Y37" s="43">
        <f t="shared" si="13"/>
        <v>0</v>
      </c>
      <c r="Z37" s="41"/>
      <c r="AA37" s="42">
        <v>243</v>
      </c>
      <c r="AB37" s="43">
        <v>182</v>
      </c>
      <c r="AC37" s="41">
        <v>35</v>
      </c>
      <c r="AD37" s="41">
        <v>20</v>
      </c>
      <c r="AE37" s="41">
        <v>5</v>
      </c>
      <c r="AF37" s="41">
        <v>1</v>
      </c>
      <c r="AG37" s="41">
        <v>0</v>
      </c>
      <c r="AH37" s="41">
        <v>0</v>
      </c>
      <c r="AI37" s="41">
        <v>0</v>
      </c>
      <c r="AJ37" s="42">
        <v>87</v>
      </c>
      <c r="AK37" s="43">
        <v>72</v>
      </c>
      <c r="AL37" s="41">
        <v>11</v>
      </c>
      <c r="AM37" s="41">
        <v>2</v>
      </c>
      <c r="AN37" s="41">
        <v>2</v>
      </c>
      <c r="AO37" s="41">
        <v>0</v>
      </c>
      <c r="AP37" s="41">
        <v>0</v>
      </c>
      <c r="AQ37" s="41">
        <v>0</v>
      </c>
      <c r="AR37" s="41">
        <v>0</v>
      </c>
      <c r="AS37" s="42">
        <v>59</v>
      </c>
      <c r="AT37" s="43">
        <v>53</v>
      </c>
      <c r="AU37" s="41">
        <v>3</v>
      </c>
      <c r="AV37" s="41">
        <v>1</v>
      </c>
      <c r="AW37" s="41">
        <v>1</v>
      </c>
      <c r="AX37" s="41">
        <v>0</v>
      </c>
      <c r="AY37" s="41">
        <v>1</v>
      </c>
      <c r="AZ37" s="41">
        <v>0</v>
      </c>
      <c r="BA37" s="41">
        <v>0</v>
      </c>
      <c r="BB37" s="42">
        <v>17</v>
      </c>
      <c r="BC37" s="43">
        <v>12</v>
      </c>
      <c r="BD37" s="41">
        <v>2</v>
      </c>
      <c r="BE37" s="41">
        <v>2</v>
      </c>
      <c r="BF37" s="41">
        <v>1</v>
      </c>
      <c r="BG37" s="41">
        <v>0</v>
      </c>
      <c r="BH37" s="41">
        <v>0</v>
      </c>
      <c r="BI37" s="41">
        <v>0</v>
      </c>
      <c r="BJ37" s="41">
        <v>0</v>
      </c>
      <c r="BK37" s="42">
        <v>149</v>
      </c>
      <c r="BL37" s="43">
        <v>115</v>
      </c>
      <c r="BM37" s="41">
        <v>17</v>
      </c>
      <c r="BN37" s="41">
        <v>9</v>
      </c>
      <c r="BO37" s="41">
        <v>5</v>
      </c>
      <c r="BP37" s="41">
        <v>3</v>
      </c>
      <c r="BQ37" s="41">
        <v>0</v>
      </c>
      <c r="BR37" s="41">
        <v>0</v>
      </c>
      <c r="BS37" s="41">
        <v>0</v>
      </c>
      <c r="BT37" s="42">
        <v>245</v>
      </c>
      <c r="BU37" s="43">
        <v>171</v>
      </c>
      <c r="BV37" s="41">
        <v>37</v>
      </c>
      <c r="BW37" s="41">
        <v>12</v>
      </c>
      <c r="BX37" s="41">
        <v>12</v>
      </c>
      <c r="BY37" s="41">
        <v>6</v>
      </c>
      <c r="BZ37" s="41">
        <v>6</v>
      </c>
      <c r="CA37" s="41">
        <v>1</v>
      </c>
      <c r="CB37" s="41">
        <v>0</v>
      </c>
    </row>
    <row r="38" spans="1:80" s="44" customFormat="1" x14ac:dyDescent="0.25">
      <c r="A38" s="10" t="s">
        <v>77</v>
      </c>
      <c r="B38" s="37">
        <f t="shared" si="1"/>
        <v>1648</v>
      </c>
      <c r="C38" s="38">
        <f t="shared" si="2"/>
        <v>13.473959610824954</v>
      </c>
      <c r="D38" s="39">
        <f t="shared" si="3"/>
        <v>9919</v>
      </c>
      <c r="E38" s="40">
        <f t="shared" si="4"/>
        <v>16.61457808246799</v>
      </c>
      <c r="F38" s="41"/>
      <c r="G38" s="42">
        <v>9919</v>
      </c>
      <c r="H38" s="43">
        <v>6373</v>
      </c>
      <c r="I38" s="43">
        <v>1376</v>
      </c>
      <c r="J38" s="41">
        <v>907</v>
      </c>
      <c r="K38" s="41">
        <v>715</v>
      </c>
      <c r="L38" s="41">
        <v>285</v>
      </c>
      <c r="M38" s="41">
        <v>129</v>
      </c>
      <c r="N38" s="41">
        <v>100</v>
      </c>
      <c r="O38" s="41">
        <v>34</v>
      </c>
      <c r="P38" s="41"/>
      <c r="Q38" s="42">
        <f t="shared" si="5"/>
        <v>1648</v>
      </c>
      <c r="R38" s="43">
        <f t="shared" si="6"/>
        <v>1165</v>
      </c>
      <c r="S38" s="43">
        <f t="shared" si="7"/>
        <v>224</v>
      </c>
      <c r="T38" s="43">
        <f t="shared" si="8"/>
        <v>110</v>
      </c>
      <c r="U38" s="43">
        <f t="shared" si="9"/>
        <v>86</v>
      </c>
      <c r="V38" s="43">
        <f t="shared" si="10"/>
        <v>33</v>
      </c>
      <c r="W38" s="43">
        <f t="shared" si="11"/>
        <v>16</v>
      </c>
      <c r="X38" s="43">
        <f t="shared" si="12"/>
        <v>11</v>
      </c>
      <c r="Y38" s="43">
        <f t="shared" si="13"/>
        <v>3</v>
      </c>
      <c r="Z38" s="41"/>
      <c r="AA38" s="42">
        <v>505</v>
      </c>
      <c r="AB38" s="43">
        <v>354</v>
      </c>
      <c r="AC38" s="43">
        <v>87</v>
      </c>
      <c r="AD38" s="41">
        <v>30</v>
      </c>
      <c r="AE38" s="41">
        <v>21</v>
      </c>
      <c r="AF38" s="41">
        <v>9</v>
      </c>
      <c r="AG38" s="41">
        <v>1</v>
      </c>
      <c r="AH38" s="41">
        <v>1</v>
      </c>
      <c r="AI38" s="41">
        <v>2</v>
      </c>
      <c r="AJ38" s="42">
        <v>145</v>
      </c>
      <c r="AK38" s="43">
        <v>126</v>
      </c>
      <c r="AL38" s="43">
        <v>15</v>
      </c>
      <c r="AM38" s="41">
        <v>3</v>
      </c>
      <c r="AN38" s="41">
        <v>1</v>
      </c>
      <c r="AO38" s="41">
        <v>0</v>
      </c>
      <c r="AP38" s="41">
        <v>0</v>
      </c>
      <c r="AQ38" s="41">
        <v>0</v>
      </c>
      <c r="AR38" s="41">
        <v>0</v>
      </c>
      <c r="AS38" s="42">
        <v>59</v>
      </c>
      <c r="AT38" s="43">
        <v>53</v>
      </c>
      <c r="AU38" s="43">
        <v>4</v>
      </c>
      <c r="AV38" s="41">
        <v>2</v>
      </c>
      <c r="AW38" s="41">
        <v>0</v>
      </c>
      <c r="AX38" s="41">
        <v>0</v>
      </c>
      <c r="AY38" s="41">
        <v>0</v>
      </c>
      <c r="AZ38" s="41">
        <v>0</v>
      </c>
      <c r="BA38" s="41">
        <v>0</v>
      </c>
      <c r="BB38" s="42">
        <v>34</v>
      </c>
      <c r="BC38" s="43">
        <v>27</v>
      </c>
      <c r="BD38" s="43">
        <v>4</v>
      </c>
      <c r="BE38" s="41">
        <v>2</v>
      </c>
      <c r="BF38" s="41">
        <v>1</v>
      </c>
      <c r="BG38" s="41">
        <v>0</v>
      </c>
      <c r="BH38" s="41">
        <v>0</v>
      </c>
      <c r="BI38" s="41">
        <v>0</v>
      </c>
      <c r="BJ38" s="41">
        <v>0</v>
      </c>
      <c r="BK38" s="42">
        <v>224</v>
      </c>
      <c r="BL38" s="43">
        <v>160</v>
      </c>
      <c r="BM38" s="43">
        <v>35</v>
      </c>
      <c r="BN38" s="41">
        <v>16</v>
      </c>
      <c r="BO38" s="41">
        <v>8</v>
      </c>
      <c r="BP38" s="41">
        <v>3</v>
      </c>
      <c r="BQ38" s="41">
        <v>1</v>
      </c>
      <c r="BR38" s="41">
        <v>1</v>
      </c>
      <c r="BS38" s="41">
        <v>0</v>
      </c>
      <c r="BT38" s="42">
        <v>681</v>
      </c>
      <c r="BU38" s="43">
        <v>445</v>
      </c>
      <c r="BV38" s="43">
        <v>79</v>
      </c>
      <c r="BW38" s="41">
        <v>57</v>
      </c>
      <c r="BX38" s="41">
        <v>55</v>
      </c>
      <c r="BY38" s="41">
        <v>21</v>
      </c>
      <c r="BZ38" s="41">
        <v>14</v>
      </c>
      <c r="CA38" s="41">
        <v>9</v>
      </c>
      <c r="CB38" s="41">
        <v>1</v>
      </c>
    </row>
    <row r="39" spans="1:80" s="44" customFormat="1" x14ac:dyDescent="0.25">
      <c r="A39" s="10" t="s">
        <v>78</v>
      </c>
      <c r="B39" s="37">
        <f t="shared" si="1"/>
        <v>102</v>
      </c>
      <c r="C39" s="38">
        <f t="shared" si="2"/>
        <v>0.83394652931076774</v>
      </c>
      <c r="D39" s="39">
        <f t="shared" si="3"/>
        <v>508</v>
      </c>
      <c r="E39" s="40">
        <f t="shared" si="4"/>
        <v>20.078740157480315</v>
      </c>
      <c r="F39" s="41"/>
      <c r="G39" s="45">
        <v>508</v>
      </c>
      <c r="H39" s="41">
        <v>133</v>
      </c>
      <c r="I39" s="41">
        <v>61</v>
      </c>
      <c r="J39" s="41">
        <v>56</v>
      </c>
      <c r="K39" s="41">
        <v>92</v>
      </c>
      <c r="L39" s="41">
        <v>63</v>
      </c>
      <c r="M39" s="41">
        <v>33</v>
      </c>
      <c r="N39" s="41">
        <v>37</v>
      </c>
      <c r="O39" s="41">
        <v>33</v>
      </c>
      <c r="P39" s="41"/>
      <c r="Q39" s="42">
        <f t="shared" si="5"/>
        <v>102</v>
      </c>
      <c r="R39" s="43">
        <f t="shared" si="6"/>
        <v>29</v>
      </c>
      <c r="S39" s="43">
        <f t="shared" si="7"/>
        <v>9</v>
      </c>
      <c r="T39" s="43">
        <f t="shared" si="8"/>
        <v>14</v>
      </c>
      <c r="U39" s="43">
        <f t="shared" si="9"/>
        <v>25</v>
      </c>
      <c r="V39" s="43">
        <f t="shared" si="10"/>
        <v>9</v>
      </c>
      <c r="W39" s="43">
        <f t="shared" si="11"/>
        <v>4</v>
      </c>
      <c r="X39" s="43">
        <f t="shared" si="12"/>
        <v>8</v>
      </c>
      <c r="Y39" s="43">
        <f t="shared" si="13"/>
        <v>4</v>
      </c>
      <c r="Z39" s="41"/>
      <c r="AA39" s="45">
        <v>26</v>
      </c>
      <c r="AB39" s="41">
        <v>10</v>
      </c>
      <c r="AC39" s="41">
        <v>3</v>
      </c>
      <c r="AD39" s="41">
        <v>4</v>
      </c>
      <c r="AE39" s="41">
        <v>3</v>
      </c>
      <c r="AF39" s="41">
        <v>4</v>
      </c>
      <c r="AG39" s="41">
        <v>0</v>
      </c>
      <c r="AH39" s="41">
        <v>2</v>
      </c>
      <c r="AI39" s="41">
        <v>0</v>
      </c>
      <c r="AJ39" s="45">
        <v>2</v>
      </c>
      <c r="AK39" s="41">
        <v>1</v>
      </c>
      <c r="AL39" s="41">
        <v>0</v>
      </c>
      <c r="AM39" s="41">
        <v>0</v>
      </c>
      <c r="AN39" s="41">
        <v>1</v>
      </c>
      <c r="AO39" s="41">
        <v>0</v>
      </c>
      <c r="AP39" s="41">
        <v>0</v>
      </c>
      <c r="AQ39" s="41">
        <v>0</v>
      </c>
      <c r="AR39" s="41">
        <v>0</v>
      </c>
      <c r="AS39" s="45">
        <v>1</v>
      </c>
      <c r="AT39" s="41">
        <v>1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  <c r="AZ39" s="41">
        <v>0</v>
      </c>
      <c r="BA39" s="41">
        <v>0</v>
      </c>
      <c r="BB39" s="45">
        <v>0</v>
      </c>
      <c r="BC39" s="41">
        <v>0</v>
      </c>
      <c r="BD39" s="41">
        <v>0</v>
      </c>
      <c r="BE39" s="41">
        <v>0</v>
      </c>
      <c r="BF39" s="41">
        <v>0</v>
      </c>
      <c r="BG39" s="41">
        <v>0</v>
      </c>
      <c r="BH39" s="41">
        <v>0</v>
      </c>
      <c r="BI39" s="41">
        <v>0</v>
      </c>
      <c r="BJ39" s="41">
        <v>0</v>
      </c>
      <c r="BK39" s="45">
        <v>21</v>
      </c>
      <c r="BL39" s="41">
        <v>6</v>
      </c>
      <c r="BM39" s="41">
        <v>3</v>
      </c>
      <c r="BN39" s="41">
        <v>3</v>
      </c>
      <c r="BO39" s="41">
        <v>6</v>
      </c>
      <c r="BP39" s="41">
        <v>0</v>
      </c>
      <c r="BQ39" s="41">
        <v>2</v>
      </c>
      <c r="BR39" s="41">
        <v>1</v>
      </c>
      <c r="BS39" s="41">
        <v>0</v>
      </c>
      <c r="BT39" s="45">
        <v>52</v>
      </c>
      <c r="BU39" s="41">
        <v>11</v>
      </c>
      <c r="BV39" s="41">
        <v>3</v>
      </c>
      <c r="BW39" s="41">
        <v>7</v>
      </c>
      <c r="BX39" s="41">
        <v>15</v>
      </c>
      <c r="BY39" s="41">
        <v>5</v>
      </c>
      <c r="BZ39" s="41">
        <v>2</v>
      </c>
      <c r="CA39" s="41">
        <v>5</v>
      </c>
      <c r="CB39" s="41">
        <v>4</v>
      </c>
    </row>
    <row r="40" spans="1:80" s="44" customFormat="1" x14ac:dyDescent="0.25">
      <c r="A40" s="10" t="s">
        <v>79</v>
      </c>
      <c r="B40" s="37">
        <f t="shared" si="1"/>
        <v>553</v>
      </c>
      <c r="C40" s="38">
        <f t="shared" si="2"/>
        <v>4.5212983402828879</v>
      </c>
      <c r="D40" s="39">
        <f t="shared" si="3"/>
        <v>2767</v>
      </c>
      <c r="E40" s="40">
        <f t="shared" si="4"/>
        <v>19.985543910372243</v>
      </c>
      <c r="F40" s="41"/>
      <c r="G40" s="42">
        <v>2767</v>
      </c>
      <c r="H40" s="43">
        <v>1276</v>
      </c>
      <c r="I40" s="41">
        <v>569</v>
      </c>
      <c r="J40" s="41">
        <v>331</v>
      </c>
      <c r="K40" s="41">
        <v>276</v>
      </c>
      <c r="L40" s="41">
        <v>142</v>
      </c>
      <c r="M40" s="41">
        <v>86</v>
      </c>
      <c r="N40" s="41">
        <v>57</v>
      </c>
      <c r="O40" s="41">
        <v>30</v>
      </c>
      <c r="P40" s="41"/>
      <c r="Q40" s="42">
        <f t="shared" si="5"/>
        <v>553</v>
      </c>
      <c r="R40" s="43">
        <f t="shared" si="6"/>
        <v>248</v>
      </c>
      <c r="S40" s="43">
        <f t="shared" si="7"/>
        <v>104</v>
      </c>
      <c r="T40" s="43">
        <f t="shared" si="8"/>
        <v>65</v>
      </c>
      <c r="U40" s="43">
        <f t="shared" si="9"/>
        <v>61</v>
      </c>
      <c r="V40" s="43">
        <f t="shared" si="10"/>
        <v>42</v>
      </c>
      <c r="W40" s="43">
        <f t="shared" si="11"/>
        <v>13</v>
      </c>
      <c r="X40" s="43">
        <f t="shared" si="12"/>
        <v>12</v>
      </c>
      <c r="Y40" s="43">
        <f t="shared" si="13"/>
        <v>8</v>
      </c>
      <c r="Z40" s="41"/>
      <c r="AA40" s="42">
        <v>184</v>
      </c>
      <c r="AB40" s="43">
        <v>102</v>
      </c>
      <c r="AC40" s="41">
        <v>33</v>
      </c>
      <c r="AD40" s="41">
        <v>20</v>
      </c>
      <c r="AE40" s="41">
        <v>11</v>
      </c>
      <c r="AF40" s="41">
        <v>7</v>
      </c>
      <c r="AG40" s="41">
        <v>3</v>
      </c>
      <c r="AH40" s="41">
        <v>4</v>
      </c>
      <c r="AI40" s="41">
        <v>4</v>
      </c>
      <c r="AJ40" s="42">
        <v>44</v>
      </c>
      <c r="AK40" s="43">
        <v>30</v>
      </c>
      <c r="AL40" s="41">
        <v>11</v>
      </c>
      <c r="AM40" s="41">
        <v>3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2">
        <v>10</v>
      </c>
      <c r="AT40" s="43">
        <v>8</v>
      </c>
      <c r="AU40" s="41">
        <v>1</v>
      </c>
      <c r="AV40" s="41">
        <v>0</v>
      </c>
      <c r="AW40" s="41">
        <v>0</v>
      </c>
      <c r="AX40" s="41">
        <v>1</v>
      </c>
      <c r="AY40" s="41">
        <v>0</v>
      </c>
      <c r="AZ40" s="41">
        <v>0</v>
      </c>
      <c r="BA40" s="41">
        <v>0</v>
      </c>
      <c r="BB40" s="42">
        <v>5</v>
      </c>
      <c r="BC40" s="43">
        <v>3</v>
      </c>
      <c r="BD40" s="41">
        <v>1</v>
      </c>
      <c r="BE40" s="41">
        <v>0</v>
      </c>
      <c r="BF40" s="41">
        <v>1</v>
      </c>
      <c r="BG40" s="41">
        <v>0</v>
      </c>
      <c r="BH40" s="41">
        <v>0</v>
      </c>
      <c r="BI40" s="41">
        <v>0</v>
      </c>
      <c r="BJ40" s="41">
        <v>0</v>
      </c>
      <c r="BK40" s="42">
        <v>55</v>
      </c>
      <c r="BL40" s="43">
        <v>21</v>
      </c>
      <c r="BM40" s="41">
        <v>8</v>
      </c>
      <c r="BN40" s="41">
        <v>6</v>
      </c>
      <c r="BO40" s="41">
        <v>11</v>
      </c>
      <c r="BP40" s="41">
        <v>5</v>
      </c>
      <c r="BQ40" s="41">
        <v>2</v>
      </c>
      <c r="BR40" s="41">
        <v>1</v>
      </c>
      <c r="BS40" s="41">
        <v>1</v>
      </c>
      <c r="BT40" s="42">
        <v>255</v>
      </c>
      <c r="BU40" s="43">
        <v>84</v>
      </c>
      <c r="BV40" s="41">
        <v>50</v>
      </c>
      <c r="BW40" s="41">
        <v>36</v>
      </c>
      <c r="BX40" s="41">
        <v>38</v>
      </c>
      <c r="BY40" s="41">
        <v>29</v>
      </c>
      <c r="BZ40" s="41">
        <v>8</v>
      </c>
      <c r="CA40" s="41">
        <v>7</v>
      </c>
      <c r="CB40" s="41">
        <v>3</v>
      </c>
    </row>
    <row r="41" spans="1:80" s="44" customFormat="1" x14ac:dyDescent="0.25">
      <c r="A41" s="10" t="s">
        <v>80</v>
      </c>
      <c r="B41" s="37">
        <f t="shared" si="1"/>
        <v>141</v>
      </c>
      <c r="C41" s="38">
        <f t="shared" si="2"/>
        <v>1.1528084375766494</v>
      </c>
      <c r="D41" s="39">
        <f t="shared" si="3"/>
        <v>829</v>
      </c>
      <c r="E41" s="40">
        <f t="shared" si="4"/>
        <v>17.008443908323283</v>
      </c>
      <c r="F41" s="41"/>
      <c r="G41" s="45">
        <v>829</v>
      </c>
      <c r="H41" s="41">
        <v>280</v>
      </c>
      <c r="I41" s="41">
        <v>152</v>
      </c>
      <c r="J41" s="41">
        <v>122</v>
      </c>
      <c r="K41" s="41">
        <v>110</v>
      </c>
      <c r="L41" s="41">
        <v>66</v>
      </c>
      <c r="M41" s="41">
        <v>51</v>
      </c>
      <c r="N41" s="41">
        <v>19</v>
      </c>
      <c r="O41" s="41">
        <v>29</v>
      </c>
      <c r="P41" s="41"/>
      <c r="Q41" s="42">
        <f t="shared" si="5"/>
        <v>141</v>
      </c>
      <c r="R41" s="43">
        <f t="shared" si="6"/>
        <v>40</v>
      </c>
      <c r="S41" s="43">
        <f t="shared" si="7"/>
        <v>18</v>
      </c>
      <c r="T41" s="43">
        <f t="shared" si="8"/>
        <v>25</v>
      </c>
      <c r="U41" s="43">
        <f t="shared" si="9"/>
        <v>21</v>
      </c>
      <c r="V41" s="43">
        <f t="shared" si="10"/>
        <v>18</v>
      </c>
      <c r="W41" s="43">
        <f t="shared" si="11"/>
        <v>8</v>
      </c>
      <c r="X41" s="43">
        <f t="shared" si="12"/>
        <v>5</v>
      </c>
      <c r="Y41" s="43">
        <f t="shared" si="13"/>
        <v>6</v>
      </c>
      <c r="Z41" s="41"/>
      <c r="AA41" s="45">
        <v>58</v>
      </c>
      <c r="AB41" s="41">
        <v>16</v>
      </c>
      <c r="AC41" s="41">
        <v>5</v>
      </c>
      <c r="AD41" s="41">
        <v>13</v>
      </c>
      <c r="AE41" s="41">
        <v>10</v>
      </c>
      <c r="AF41" s="41">
        <v>7</v>
      </c>
      <c r="AG41" s="41">
        <v>3</v>
      </c>
      <c r="AH41" s="41">
        <v>2</v>
      </c>
      <c r="AI41" s="41">
        <v>2</v>
      </c>
      <c r="AJ41" s="45">
        <v>11</v>
      </c>
      <c r="AK41" s="41">
        <v>4</v>
      </c>
      <c r="AL41" s="41">
        <v>1</v>
      </c>
      <c r="AM41" s="41">
        <v>1</v>
      </c>
      <c r="AN41" s="41">
        <v>1</v>
      </c>
      <c r="AO41" s="41">
        <v>2</v>
      </c>
      <c r="AP41" s="41">
        <v>2</v>
      </c>
      <c r="AQ41" s="41">
        <v>0</v>
      </c>
      <c r="AR41" s="41">
        <v>0</v>
      </c>
      <c r="AS41" s="45">
        <v>3</v>
      </c>
      <c r="AT41" s="41">
        <v>2</v>
      </c>
      <c r="AU41" s="41">
        <v>1</v>
      </c>
      <c r="AV41" s="41">
        <v>0</v>
      </c>
      <c r="AW41" s="41">
        <v>0</v>
      </c>
      <c r="AX41" s="41">
        <v>0</v>
      </c>
      <c r="AY41" s="41">
        <v>0</v>
      </c>
      <c r="AZ41" s="41">
        <v>0</v>
      </c>
      <c r="BA41" s="41">
        <v>0</v>
      </c>
      <c r="BB41" s="45">
        <v>2</v>
      </c>
      <c r="BC41" s="41">
        <v>2</v>
      </c>
      <c r="BD41" s="41">
        <v>0</v>
      </c>
      <c r="BE41" s="41">
        <v>0</v>
      </c>
      <c r="BF41" s="41">
        <v>0</v>
      </c>
      <c r="BG41" s="41">
        <v>0</v>
      </c>
      <c r="BH41" s="41">
        <v>0</v>
      </c>
      <c r="BI41" s="41">
        <v>0</v>
      </c>
      <c r="BJ41" s="41">
        <v>0</v>
      </c>
      <c r="BK41" s="45">
        <v>15</v>
      </c>
      <c r="BL41" s="41">
        <v>4</v>
      </c>
      <c r="BM41" s="41">
        <v>3</v>
      </c>
      <c r="BN41" s="41">
        <v>2</v>
      </c>
      <c r="BO41" s="41">
        <v>5</v>
      </c>
      <c r="BP41" s="41">
        <v>1</v>
      </c>
      <c r="BQ41" s="41">
        <v>0</v>
      </c>
      <c r="BR41" s="41">
        <v>0</v>
      </c>
      <c r="BS41" s="41">
        <v>0</v>
      </c>
      <c r="BT41" s="45">
        <v>52</v>
      </c>
      <c r="BU41" s="41">
        <v>12</v>
      </c>
      <c r="BV41" s="41">
        <v>8</v>
      </c>
      <c r="BW41" s="41">
        <v>9</v>
      </c>
      <c r="BX41" s="41">
        <v>5</v>
      </c>
      <c r="BY41" s="41">
        <v>8</v>
      </c>
      <c r="BZ41" s="41">
        <v>3</v>
      </c>
      <c r="CA41" s="41">
        <v>3</v>
      </c>
      <c r="CB41" s="41">
        <v>4</v>
      </c>
    </row>
    <row r="42" spans="1:80" s="44" customFormat="1" x14ac:dyDescent="0.25">
      <c r="A42" s="10" t="s">
        <v>81</v>
      </c>
      <c r="B42" s="37">
        <f t="shared" si="1"/>
        <v>1808</v>
      </c>
      <c r="C42" s="38">
        <f t="shared" si="2"/>
        <v>14.782111029351647</v>
      </c>
      <c r="D42" s="39">
        <f t="shared" si="3"/>
        <v>8105</v>
      </c>
      <c r="E42" s="40">
        <f t="shared" si="4"/>
        <v>22.307217766810609</v>
      </c>
      <c r="F42" s="41"/>
      <c r="G42" s="42">
        <v>8105</v>
      </c>
      <c r="H42" s="43">
        <v>4904</v>
      </c>
      <c r="I42" s="43">
        <v>1084</v>
      </c>
      <c r="J42" s="43">
        <v>1090</v>
      </c>
      <c r="K42" s="41">
        <v>645</v>
      </c>
      <c r="L42" s="41">
        <v>180</v>
      </c>
      <c r="M42" s="41">
        <v>79</v>
      </c>
      <c r="N42" s="41">
        <v>87</v>
      </c>
      <c r="O42" s="41">
        <v>36</v>
      </c>
      <c r="P42" s="41"/>
      <c r="Q42" s="42">
        <f t="shared" si="5"/>
        <v>1808</v>
      </c>
      <c r="R42" s="43">
        <f t="shared" si="6"/>
        <v>1256</v>
      </c>
      <c r="S42" s="43">
        <f t="shared" si="7"/>
        <v>193</v>
      </c>
      <c r="T42" s="43">
        <f t="shared" si="8"/>
        <v>203</v>
      </c>
      <c r="U42" s="43">
        <f t="shared" si="9"/>
        <v>100</v>
      </c>
      <c r="V42" s="43">
        <f t="shared" si="10"/>
        <v>28</v>
      </c>
      <c r="W42" s="43">
        <f t="shared" si="11"/>
        <v>13</v>
      </c>
      <c r="X42" s="43">
        <f t="shared" si="12"/>
        <v>11</v>
      </c>
      <c r="Y42" s="43">
        <f t="shared" si="13"/>
        <v>4</v>
      </c>
      <c r="Z42" s="41"/>
      <c r="AA42" s="42">
        <v>597</v>
      </c>
      <c r="AB42" s="43">
        <v>362</v>
      </c>
      <c r="AC42" s="43">
        <v>70</v>
      </c>
      <c r="AD42" s="43">
        <v>92</v>
      </c>
      <c r="AE42" s="41">
        <v>44</v>
      </c>
      <c r="AF42" s="41">
        <v>13</v>
      </c>
      <c r="AG42" s="41">
        <v>8</v>
      </c>
      <c r="AH42" s="41">
        <v>5</v>
      </c>
      <c r="AI42" s="41">
        <v>3</v>
      </c>
      <c r="AJ42" s="42">
        <v>177</v>
      </c>
      <c r="AK42" s="43">
        <v>127</v>
      </c>
      <c r="AL42" s="43">
        <v>24</v>
      </c>
      <c r="AM42" s="43">
        <v>12</v>
      </c>
      <c r="AN42" s="41">
        <v>9</v>
      </c>
      <c r="AO42" s="41">
        <v>1</v>
      </c>
      <c r="AP42" s="41">
        <v>1</v>
      </c>
      <c r="AQ42" s="41">
        <v>2</v>
      </c>
      <c r="AR42" s="41">
        <v>1</v>
      </c>
      <c r="AS42" s="42">
        <v>96</v>
      </c>
      <c r="AT42" s="43">
        <v>86</v>
      </c>
      <c r="AU42" s="43">
        <v>4</v>
      </c>
      <c r="AV42" s="43">
        <v>5</v>
      </c>
      <c r="AW42" s="41">
        <v>1</v>
      </c>
      <c r="AX42" s="41">
        <v>0</v>
      </c>
      <c r="AY42" s="41">
        <v>0</v>
      </c>
      <c r="AZ42" s="41">
        <v>0</v>
      </c>
      <c r="BA42" s="41">
        <v>0</v>
      </c>
      <c r="BB42" s="42">
        <v>55</v>
      </c>
      <c r="BC42" s="43">
        <v>44</v>
      </c>
      <c r="BD42" s="43">
        <v>3</v>
      </c>
      <c r="BE42" s="43">
        <v>5</v>
      </c>
      <c r="BF42" s="41">
        <v>0</v>
      </c>
      <c r="BG42" s="41">
        <v>1</v>
      </c>
      <c r="BH42" s="41">
        <v>1</v>
      </c>
      <c r="BI42" s="41">
        <v>1</v>
      </c>
      <c r="BJ42" s="41">
        <v>0</v>
      </c>
      <c r="BK42" s="42">
        <v>421</v>
      </c>
      <c r="BL42" s="43">
        <v>340</v>
      </c>
      <c r="BM42" s="43">
        <v>38</v>
      </c>
      <c r="BN42" s="43">
        <v>28</v>
      </c>
      <c r="BO42" s="41">
        <v>11</v>
      </c>
      <c r="BP42" s="41">
        <v>1</v>
      </c>
      <c r="BQ42" s="41">
        <v>1</v>
      </c>
      <c r="BR42" s="41">
        <v>2</v>
      </c>
      <c r="BS42" s="41">
        <v>0</v>
      </c>
      <c r="BT42" s="42">
        <v>462</v>
      </c>
      <c r="BU42" s="43">
        <v>297</v>
      </c>
      <c r="BV42" s="43">
        <v>54</v>
      </c>
      <c r="BW42" s="43">
        <v>61</v>
      </c>
      <c r="BX42" s="41">
        <v>35</v>
      </c>
      <c r="BY42" s="41">
        <v>12</v>
      </c>
      <c r="BZ42" s="41">
        <v>2</v>
      </c>
      <c r="CA42" s="41">
        <v>1</v>
      </c>
      <c r="CB42" s="41">
        <v>0</v>
      </c>
    </row>
    <row r="43" spans="1:80" s="44" customFormat="1" x14ac:dyDescent="0.25">
      <c r="A43" s="10" t="s">
        <v>82</v>
      </c>
      <c r="B43" s="37">
        <f t="shared" si="1"/>
        <v>119</v>
      </c>
      <c r="C43" s="38">
        <f t="shared" si="2"/>
        <v>0.97293761752922903</v>
      </c>
      <c r="D43" s="39">
        <f t="shared" si="3"/>
        <v>1276</v>
      </c>
      <c r="E43" s="40">
        <f t="shared" si="4"/>
        <v>9.3260188087774303</v>
      </c>
      <c r="F43" s="41"/>
      <c r="G43" s="42">
        <v>1276</v>
      </c>
      <c r="H43" s="41">
        <v>708</v>
      </c>
      <c r="I43" s="41">
        <v>197</v>
      </c>
      <c r="J43" s="41">
        <v>154</v>
      </c>
      <c r="K43" s="41">
        <v>123</v>
      </c>
      <c r="L43" s="41">
        <v>46</v>
      </c>
      <c r="M43" s="41">
        <v>27</v>
      </c>
      <c r="N43" s="41">
        <v>13</v>
      </c>
      <c r="O43" s="41">
        <v>8</v>
      </c>
      <c r="P43" s="41"/>
      <c r="Q43" s="42">
        <f t="shared" si="5"/>
        <v>119</v>
      </c>
      <c r="R43" s="43">
        <f t="shared" si="6"/>
        <v>65</v>
      </c>
      <c r="S43" s="43">
        <f t="shared" si="7"/>
        <v>17</v>
      </c>
      <c r="T43" s="43">
        <f t="shared" si="8"/>
        <v>15</v>
      </c>
      <c r="U43" s="43">
        <f t="shared" si="9"/>
        <v>15</v>
      </c>
      <c r="V43" s="43">
        <f t="shared" si="10"/>
        <v>5</v>
      </c>
      <c r="W43" s="43">
        <f t="shared" si="11"/>
        <v>2</v>
      </c>
      <c r="X43" s="43">
        <f t="shared" si="12"/>
        <v>0</v>
      </c>
      <c r="Y43" s="43">
        <f t="shared" si="13"/>
        <v>0</v>
      </c>
      <c r="Z43" s="41"/>
      <c r="AA43" s="42">
        <v>56</v>
      </c>
      <c r="AB43" s="41">
        <v>32</v>
      </c>
      <c r="AC43" s="41">
        <v>10</v>
      </c>
      <c r="AD43" s="41">
        <v>5</v>
      </c>
      <c r="AE43" s="41">
        <v>4</v>
      </c>
      <c r="AF43" s="41">
        <v>3</v>
      </c>
      <c r="AG43" s="41">
        <v>2</v>
      </c>
      <c r="AH43" s="41">
        <v>0</v>
      </c>
      <c r="AI43" s="41">
        <v>0</v>
      </c>
      <c r="AJ43" s="42">
        <v>5</v>
      </c>
      <c r="AK43" s="41">
        <v>2</v>
      </c>
      <c r="AL43" s="41">
        <v>1</v>
      </c>
      <c r="AM43" s="41">
        <v>1</v>
      </c>
      <c r="AN43" s="41">
        <v>1</v>
      </c>
      <c r="AO43" s="41">
        <v>0</v>
      </c>
      <c r="AP43" s="41">
        <v>0</v>
      </c>
      <c r="AQ43" s="41">
        <v>0</v>
      </c>
      <c r="AR43" s="41">
        <v>0</v>
      </c>
      <c r="AS43" s="42">
        <v>4</v>
      </c>
      <c r="AT43" s="41">
        <v>1</v>
      </c>
      <c r="AU43" s="41">
        <v>1</v>
      </c>
      <c r="AV43" s="41">
        <v>1</v>
      </c>
      <c r="AW43" s="41">
        <v>0</v>
      </c>
      <c r="AX43" s="41">
        <v>1</v>
      </c>
      <c r="AY43" s="41">
        <v>0</v>
      </c>
      <c r="AZ43" s="41">
        <v>0</v>
      </c>
      <c r="BA43" s="41">
        <v>0</v>
      </c>
      <c r="BB43" s="42">
        <v>6</v>
      </c>
      <c r="BC43" s="41">
        <v>4</v>
      </c>
      <c r="BD43" s="41">
        <v>1</v>
      </c>
      <c r="BE43" s="41">
        <v>0</v>
      </c>
      <c r="BF43" s="41">
        <v>1</v>
      </c>
      <c r="BG43" s="41">
        <v>0</v>
      </c>
      <c r="BH43" s="41">
        <v>0</v>
      </c>
      <c r="BI43" s="41">
        <v>0</v>
      </c>
      <c r="BJ43" s="41">
        <v>0</v>
      </c>
      <c r="BK43" s="42">
        <v>17</v>
      </c>
      <c r="BL43" s="41">
        <v>13</v>
      </c>
      <c r="BM43" s="41">
        <v>1</v>
      </c>
      <c r="BN43" s="41">
        <v>2</v>
      </c>
      <c r="BO43" s="41">
        <v>1</v>
      </c>
      <c r="BP43" s="41">
        <v>0</v>
      </c>
      <c r="BQ43" s="41">
        <v>0</v>
      </c>
      <c r="BR43" s="41">
        <v>0</v>
      </c>
      <c r="BS43" s="41">
        <v>0</v>
      </c>
      <c r="BT43" s="42">
        <v>31</v>
      </c>
      <c r="BU43" s="41">
        <v>13</v>
      </c>
      <c r="BV43" s="41">
        <v>3</v>
      </c>
      <c r="BW43" s="41">
        <v>6</v>
      </c>
      <c r="BX43" s="41">
        <v>8</v>
      </c>
      <c r="BY43" s="41">
        <v>1</v>
      </c>
      <c r="BZ43" s="41">
        <v>0</v>
      </c>
      <c r="CA43" s="41">
        <v>0</v>
      </c>
      <c r="CB43" s="41">
        <v>0</v>
      </c>
    </row>
    <row r="44" spans="1:80" s="44" customFormat="1" x14ac:dyDescent="0.25">
      <c r="A44" s="10" t="s">
        <v>83</v>
      </c>
      <c r="B44" s="37">
        <f t="shared" si="1"/>
        <v>675</v>
      </c>
      <c r="C44" s="38">
        <f t="shared" si="2"/>
        <v>5.518763796909492</v>
      </c>
      <c r="D44" s="39">
        <f t="shared" si="3"/>
        <v>5298</v>
      </c>
      <c r="E44" s="40">
        <f t="shared" si="4"/>
        <v>12.740656851642129</v>
      </c>
      <c r="F44" s="41"/>
      <c r="G44" s="42">
        <v>5298</v>
      </c>
      <c r="H44" s="43">
        <v>1199</v>
      </c>
      <c r="I44" s="43">
        <v>1363</v>
      </c>
      <c r="J44" s="43">
        <v>1248</v>
      </c>
      <c r="K44" s="43">
        <v>1125</v>
      </c>
      <c r="L44" s="41">
        <v>283</v>
      </c>
      <c r="M44" s="41">
        <v>60</v>
      </c>
      <c r="N44" s="41">
        <v>13</v>
      </c>
      <c r="O44" s="41">
        <v>7</v>
      </c>
      <c r="P44" s="41"/>
      <c r="Q44" s="42">
        <f t="shared" si="5"/>
        <v>675</v>
      </c>
      <c r="R44" s="43">
        <f t="shared" si="6"/>
        <v>187</v>
      </c>
      <c r="S44" s="43">
        <f t="shared" si="7"/>
        <v>181</v>
      </c>
      <c r="T44" s="43">
        <f t="shared" si="8"/>
        <v>150</v>
      </c>
      <c r="U44" s="43">
        <f t="shared" si="9"/>
        <v>126</v>
      </c>
      <c r="V44" s="43">
        <f t="shared" si="10"/>
        <v>22</v>
      </c>
      <c r="W44" s="43">
        <f t="shared" si="11"/>
        <v>7</v>
      </c>
      <c r="X44" s="43">
        <f t="shared" si="12"/>
        <v>1</v>
      </c>
      <c r="Y44" s="43">
        <f t="shared" si="13"/>
        <v>1</v>
      </c>
      <c r="Z44" s="41"/>
      <c r="AA44" s="42">
        <v>286</v>
      </c>
      <c r="AB44" s="43">
        <v>79</v>
      </c>
      <c r="AC44" s="43">
        <v>76</v>
      </c>
      <c r="AD44" s="43">
        <v>75</v>
      </c>
      <c r="AE44" s="43">
        <v>45</v>
      </c>
      <c r="AF44" s="41">
        <v>8</v>
      </c>
      <c r="AG44" s="41">
        <v>2</v>
      </c>
      <c r="AH44" s="41">
        <v>1</v>
      </c>
      <c r="AI44" s="41">
        <v>0</v>
      </c>
      <c r="AJ44" s="42">
        <v>34</v>
      </c>
      <c r="AK44" s="43">
        <v>15</v>
      </c>
      <c r="AL44" s="43">
        <v>9</v>
      </c>
      <c r="AM44" s="43">
        <v>5</v>
      </c>
      <c r="AN44" s="43">
        <v>4</v>
      </c>
      <c r="AO44" s="41">
        <v>1</v>
      </c>
      <c r="AP44" s="41">
        <v>0</v>
      </c>
      <c r="AQ44" s="41">
        <v>0</v>
      </c>
      <c r="AR44" s="41">
        <v>0</v>
      </c>
      <c r="AS44" s="42">
        <v>6</v>
      </c>
      <c r="AT44" s="43">
        <v>2</v>
      </c>
      <c r="AU44" s="43">
        <v>2</v>
      </c>
      <c r="AV44" s="43">
        <v>1</v>
      </c>
      <c r="AW44" s="43">
        <v>1</v>
      </c>
      <c r="AX44" s="41">
        <v>0</v>
      </c>
      <c r="AY44" s="41">
        <v>0</v>
      </c>
      <c r="AZ44" s="41">
        <v>0</v>
      </c>
      <c r="BA44" s="41">
        <v>0</v>
      </c>
      <c r="BB44" s="42">
        <v>3</v>
      </c>
      <c r="BC44" s="43">
        <v>1</v>
      </c>
      <c r="BD44" s="43">
        <v>0</v>
      </c>
      <c r="BE44" s="43">
        <v>1</v>
      </c>
      <c r="BF44" s="43">
        <v>1</v>
      </c>
      <c r="BG44" s="41">
        <v>0</v>
      </c>
      <c r="BH44" s="41">
        <v>0</v>
      </c>
      <c r="BI44" s="41">
        <v>0</v>
      </c>
      <c r="BJ44" s="41">
        <v>0</v>
      </c>
      <c r="BK44" s="42">
        <v>63</v>
      </c>
      <c r="BL44" s="43">
        <v>19</v>
      </c>
      <c r="BM44" s="43">
        <v>10</v>
      </c>
      <c r="BN44" s="43">
        <v>12</v>
      </c>
      <c r="BO44" s="43">
        <v>19</v>
      </c>
      <c r="BP44" s="41">
        <v>3</v>
      </c>
      <c r="BQ44" s="41">
        <v>0</v>
      </c>
      <c r="BR44" s="41">
        <v>0</v>
      </c>
      <c r="BS44" s="41">
        <v>0</v>
      </c>
      <c r="BT44" s="42">
        <v>283</v>
      </c>
      <c r="BU44" s="43">
        <v>71</v>
      </c>
      <c r="BV44" s="43">
        <v>84</v>
      </c>
      <c r="BW44" s="43">
        <v>56</v>
      </c>
      <c r="BX44" s="43">
        <v>56</v>
      </c>
      <c r="BY44" s="41">
        <v>10</v>
      </c>
      <c r="BZ44" s="41">
        <v>5</v>
      </c>
      <c r="CA44" s="41">
        <v>0</v>
      </c>
      <c r="CB44" s="41">
        <v>1</v>
      </c>
    </row>
    <row r="45" spans="1:80" s="44" customFormat="1" x14ac:dyDescent="0.25">
      <c r="A45" s="10" t="s">
        <v>84</v>
      </c>
      <c r="B45" s="37">
        <f t="shared" si="1"/>
        <v>943</v>
      </c>
      <c r="C45" s="38">
        <f t="shared" si="2"/>
        <v>7.7099174229417065</v>
      </c>
      <c r="D45" s="39">
        <f t="shared" si="3"/>
        <v>6068</v>
      </c>
      <c r="E45" s="40">
        <f t="shared" si="4"/>
        <v>15.54054054054054</v>
      </c>
      <c r="F45" s="41"/>
      <c r="G45" s="42">
        <v>6068</v>
      </c>
      <c r="H45" s="43">
        <v>3459</v>
      </c>
      <c r="I45" s="43">
        <v>1246</v>
      </c>
      <c r="J45" s="41">
        <v>760</v>
      </c>
      <c r="K45" s="41">
        <v>405</v>
      </c>
      <c r="L45" s="41">
        <v>126</v>
      </c>
      <c r="M45" s="41">
        <v>51</v>
      </c>
      <c r="N45" s="41">
        <v>20</v>
      </c>
      <c r="O45" s="41">
        <v>1</v>
      </c>
      <c r="P45" s="41"/>
      <c r="Q45" s="42">
        <f t="shared" si="5"/>
        <v>943</v>
      </c>
      <c r="R45" s="43">
        <f t="shared" si="6"/>
        <v>617</v>
      </c>
      <c r="S45" s="43">
        <f t="shared" si="7"/>
        <v>171</v>
      </c>
      <c r="T45" s="43">
        <f t="shared" si="8"/>
        <v>94</v>
      </c>
      <c r="U45" s="43">
        <f t="shared" si="9"/>
        <v>39</v>
      </c>
      <c r="V45" s="43">
        <f t="shared" si="10"/>
        <v>16</v>
      </c>
      <c r="W45" s="43">
        <f t="shared" si="11"/>
        <v>2</v>
      </c>
      <c r="X45" s="43">
        <f t="shared" si="12"/>
        <v>4</v>
      </c>
      <c r="Y45" s="43">
        <f t="shared" si="13"/>
        <v>0</v>
      </c>
      <c r="Z45" s="41"/>
      <c r="AA45" s="42">
        <v>316</v>
      </c>
      <c r="AB45" s="43">
        <v>181</v>
      </c>
      <c r="AC45" s="43">
        <v>72</v>
      </c>
      <c r="AD45" s="41">
        <v>30</v>
      </c>
      <c r="AE45" s="41">
        <v>23</v>
      </c>
      <c r="AF45" s="41">
        <v>9</v>
      </c>
      <c r="AG45" s="41">
        <v>0</v>
      </c>
      <c r="AH45" s="41">
        <v>1</v>
      </c>
      <c r="AI45" s="41">
        <v>0</v>
      </c>
      <c r="AJ45" s="42">
        <v>147</v>
      </c>
      <c r="AK45" s="43">
        <v>110</v>
      </c>
      <c r="AL45" s="43">
        <v>17</v>
      </c>
      <c r="AM45" s="41">
        <v>16</v>
      </c>
      <c r="AN45" s="41">
        <v>2</v>
      </c>
      <c r="AO45" s="41">
        <v>0</v>
      </c>
      <c r="AP45" s="41">
        <v>1</v>
      </c>
      <c r="AQ45" s="41">
        <v>1</v>
      </c>
      <c r="AR45" s="41">
        <v>0</v>
      </c>
      <c r="AS45" s="42">
        <v>80</v>
      </c>
      <c r="AT45" s="43">
        <v>75</v>
      </c>
      <c r="AU45" s="43">
        <v>3</v>
      </c>
      <c r="AV45" s="41">
        <v>1</v>
      </c>
      <c r="AW45" s="41">
        <v>1</v>
      </c>
      <c r="AX45" s="41">
        <v>0</v>
      </c>
      <c r="AY45" s="41">
        <v>0</v>
      </c>
      <c r="AZ45" s="41">
        <v>0</v>
      </c>
      <c r="BA45" s="41">
        <v>0</v>
      </c>
      <c r="BB45" s="42">
        <v>22</v>
      </c>
      <c r="BC45" s="43">
        <v>19</v>
      </c>
      <c r="BD45" s="43">
        <v>2</v>
      </c>
      <c r="BE45" s="41">
        <v>0</v>
      </c>
      <c r="BF45" s="41">
        <v>1</v>
      </c>
      <c r="BG45" s="41">
        <v>0</v>
      </c>
      <c r="BH45" s="41">
        <v>0</v>
      </c>
      <c r="BI45" s="41">
        <v>0</v>
      </c>
      <c r="BJ45" s="41">
        <v>0</v>
      </c>
      <c r="BK45" s="42">
        <v>109</v>
      </c>
      <c r="BL45" s="43">
        <v>76</v>
      </c>
      <c r="BM45" s="43">
        <v>15</v>
      </c>
      <c r="BN45" s="41">
        <v>13</v>
      </c>
      <c r="BO45" s="41">
        <v>3</v>
      </c>
      <c r="BP45" s="41">
        <v>2</v>
      </c>
      <c r="BQ45" s="41">
        <v>0</v>
      </c>
      <c r="BR45" s="41">
        <v>0</v>
      </c>
      <c r="BS45" s="41">
        <v>0</v>
      </c>
      <c r="BT45" s="42">
        <v>269</v>
      </c>
      <c r="BU45" s="43">
        <v>156</v>
      </c>
      <c r="BV45" s="43">
        <v>62</v>
      </c>
      <c r="BW45" s="41">
        <v>34</v>
      </c>
      <c r="BX45" s="41">
        <v>9</v>
      </c>
      <c r="BY45" s="41">
        <v>5</v>
      </c>
      <c r="BZ45" s="41">
        <v>1</v>
      </c>
      <c r="CA45" s="41">
        <v>2</v>
      </c>
      <c r="CB45" s="41">
        <v>0</v>
      </c>
    </row>
    <row r="46" spans="1:80" s="44" customFormat="1" x14ac:dyDescent="0.25">
      <c r="A46" s="10" t="s">
        <v>85</v>
      </c>
      <c r="B46" s="37">
        <f t="shared" si="1"/>
        <v>17</v>
      </c>
      <c r="C46" s="38">
        <f t="shared" si="2"/>
        <v>0.13899108821846129</v>
      </c>
      <c r="D46" s="39">
        <f t="shared" si="3"/>
        <v>142</v>
      </c>
      <c r="E46" s="40">
        <f t="shared" si="4"/>
        <v>11.971830985915492</v>
      </c>
      <c r="F46" s="41"/>
      <c r="G46" s="45">
        <v>142</v>
      </c>
      <c r="H46" s="41">
        <v>29</v>
      </c>
      <c r="I46" s="41">
        <v>6</v>
      </c>
      <c r="J46" s="41">
        <v>12</v>
      </c>
      <c r="K46" s="41">
        <v>18</v>
      </c>
      <c r="L46" s="41">
        <v>12</v>
      </c>
      <c r="M46" s="41">
        <v>14</v>
      </c>
      <c r="N46" s="41">
        <v>20</v>
      </c>
      <c r="O46" s="41">
        <v>31</v>
      </c>
      <c r="P46" s="41"/>
      <c r="Q46" s="42">
        <f t="shared" si="5"/>
        <v>17</v>
      </c>
      <c r="R46" s="43">
        <f t="shared" si="6"/>
        <v>0</v>
      </c>
      <c r="S46" s="43">
        <f t="shared" si="7"/>
        <v>2</v>
      </c>
      <c r="T46" s="43">
        <f t="shared" si="8"/>
        <v>1</v>
      </c>
      <c r="U46" s="43">
        <f t="shared" si="9"/>
        <v>3</v>
      </c>
      <c r="V46" s="43">
        <f t="shared" si="10"/>
        <v>2</v>
      </c>
      <c r="W46" s="43">
        <f t="shared" si="11"/>
        <v>2</v>
      </c>
      <c r="X46" s="43">
        <f t="shared" si="12"/>
        <v>2</v>
      </c>
      <c r="Y46" s="43">
        <f t="shared" si="13"/>
        <v>5</v>
      </c>
      <c r="Z46" s="41"/>
      <c r="AA46" s="45">
        <v>7</v>
      </c>
      <c r="AB46" s="41">
        <v>0</v>
      </c>
      <c r="AC46" s="41">
        <v>1</v>
      </c>
      <c r="AD46" s="41">
        <v>0</v>
      </c>
      <c r="AE46" s="41">
        <v>2</v>
      </c>
      <c r="AF46" s="41">
        <v>1</v>
      </c>
      <c r="AG46" s="41">
        <v>0</v>
      </c>
      <c r="AH46" s="41">
        <v>0</v>
      </c>
      <c r="AI46" s="41">
        <v>3</v>
      </c>
      <c r="AJ46" s="45">
        <v>1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1</v>
      </c>
      <c r="AR46" s="41">
        <v>0</v>
      </c>
      <c r="AS46" s="45">
        <v>1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1</v>
      </c>
      <c r="AZ46" s="41">
        <v>0</v>
      </c>
      <c r="BA46" s="41">
        <v>0</v>
      </c>
      <c r="BB46" s="45">
        <v>1</v>
      </c>
      <c r="BC46" s="41">
        <v>0</v>
      </c>
      <c r="BD46" s="41">
        <v>0</v>
      </c>
      <c r="BE46" s="41">
        <v>0</v>
      </c>
      <c r="BF46" s="41">
        <v>0</v>
      </c>
      <c r="BG46" s="41">
        <v>0</v>
      </c>
      <c r="BH46" s="41">
        <v>1</v>
      </c>
      <c r="BI46" s="41">
        <v>0</v>
      </c>
      <c r="BJ46" s="41">
        <v>0</v>
      </c>
      <c r="BK46" s="45">
        <v>1</v>
      </c>
      <c r="BL46" s="41">
        <v>0</v>
      </c>
      <c r="BM46" s="41">
        <v>0</v>
      </c>
      <c r="BN46" s="41">
        <v>0</v>
      </c>
      <c r="BO46" s="41">
        <v>0</v>
      </c>
      <c r="BP46" s="41">
        <v>0</v>
      </c>
      <c r="BQ46" s="41">
        <v>0</v>
      </c>
      <c r="BR46" s="41">
        <v>1</v>
      </c>
      <c r="BS46" s="41">
        <v>0</v>
      </c>
      <c r="BT46" s="45">
        <v>6</v>
      </c>
      <c r="BU46" s="41">
        <v>0</v>
      </c>
      <c r="BV46" s="41">
        <v>1</v>
      </c>
      <c r="BW46" s="41">
        <v>1</v>
      </c>
      <c r="BX46" s="41">
        <v>1</v>
      </c>
      <c r="BY46" s="41">
        <v>1</v>
      </c>
      <c r="BZ46" s="41">
        <v>0</v>
      </c>
      <c r="CA46" s="41">
        <v>0</v>
      </c>
      <c r="CB46" s="41">
        <v>2</v>
      </c>
    </row>
    <row r="47" spans="1:80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  <c r="BT47" s="16"/>
      <c r="BU47" s="17"/>
      <c r="BV47" s="17"/>
      <c r="BW47" s="17"/>
      <c r="BX47" s="17"/>
      <c r="BY47" s="17"/>
      <c r="BZ47" s="17"/>
      <c r="CA47" s="17"/>
      <c r="CB47" s="17"/>
    </row>
    <row r="48" spans="1:80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  <c r="BT48" s="21"/>
      <c r="BU48" s="15"/>
      <c r="BV48" s="15"/>
      <c r="BW48" s="15"/>
      <c r="BX48" s="15"/>
      <c r="BY48" s="15"/>
      <c r="BZ48" s="15"/>
      <c r="CA48" s="15"/>
      <c r="CB48" s="15"/>
    </row>
    <row r="49" spans="1:6" x14ac:dyDescent="0.25">
      <c r="A49" s="15" t="s">
        <v>96</v>
      </c>
      <c r="C49" s="19"/>
      <c r="E49" s="20"/>
      <c r="F49" s="15"/>
    </row>
  </sheetData>
  <mergeCells count="9">
    <mergeCell ref="B3:E3"/>
    <mergeCell ref="G3:O3"/>
    <mergeCell ref="AA3:AI3"/>
    <mergeCell ref="Q3:Y3"/>
    <mergeCell ref="BT3:CB3"/>
    <mergeCell ref="AJ3:AR3"/>
    <mergeCell ref="AS3:BA3"/>
    <mergeCell ref="BB3:BJ3"/>
    <mergeCell ref="BK3:B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9975F-2431-4B90-A414-30CF80D2360A}">
  <dimension ref="A1:BA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customWidth="1"/>
    <col min="63" max="63" width="15.140625" customWidth="1"/>
  </cols>
  <sheetData>
    <row r="1" spans="1:53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4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</row>
    <row r="3" spans="1:53" ht="15.75" x14ac:dyDescent="0.25">
      <c r="A3" s="7"/>
      <c r="B3" s="46"/>
      <c r="C3" s="46"/>
      <c r="D3" s="46"/>
      <c r="E3" s="46"/>
      <c r="F3" s="7"/>
      <c r="G3" s="46" t="s">
        <v>0</v>
      </c>
      <c r="H3" s="46"/>
      <c r="I3" s="46"/>
      <c r="J3" s="46"/>
      <c r="K3" s="46"/>
      <c r="L3" s="46"/>
      <c r="M3" s="46"/>
      <c r="N3" s="46"/>
      <c r="O3" s="46"/>
      <c r="P3" s="8"/>
      <c r="Q3" s="46" t="s">
        <v>91</v>
      </c>
      <c r="R3" s="46"/>
      <c r="S3" s="46"/>
      <c r="T3" s="46"/>
      <c r="U3" s="46"/>
      <c r="V3" s="46"/>
      <c r="W3" s="46"/>
      <c r="X3" s="46"/>
      <c r="Y3" s="46"/>
      <c r="Z3" s="8"/>
      <c r="AA3" s="46" t="s">
        <v>6</v>
      </c>
      <c r="AB3" s="46"/>
      <c r="AC3" s="46"/>
      <c r="AD3" s="46"/>
      <c r="AE3" s="46"/>
      <c r="AF3" s="46"/>
      <c r="AG3" s="46"/>
      <c r="AH3" s="46"/>
      <c r="AI3" s="46"/>
      <c r="AJ3" s="46" t="s">
        <v>16</v>
      </c>
      <c r="AK3" s="46"/>
      <c r="AL3" s="46"/>
      <c r="AM3" s="46"/>
      <c r="AN3" s="46"/>
      <c r="AO3" s="46"/>
      <c r="AP3" s="46"/>
      <c r="AQ3" s="46"/>
      <c r="AR3" s="46"/>
      <c r="AS3" s="46" t="s">
        <v>17</v>
      </c>
      <c r="AT3" s="46"/>
      <c r="AU3" s="46"/>
      <c r="AV3" s="46"/>
      <c r="AW3" s="46"/>
      <c r="AX3" s="46"/>
      <c r="AY3" s="46"/>
      <c r="AZ3" s="46"/>
      <c r="BA3" s="46"/>
    </row>
    <row r="4" spans="1:53" s="30" customFormat="1" ht="105" customHeight="1" x14ac:dyDescent="0.25">
      <c r="A4" s="26" t="s">
        <v>34</v>
      </c>
      <c r="B4" s="32" t="str">
        <f>Q3</f>
        <v>GRAND SUD-OUEST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</row>
    <row r="5" spans="1:53" s="44" customFormat="1" x14ac:dyDescent="0.25">
      <c r="A5" s="9" t="s">
        <v>44</v>
      </c>
      <c r="B5" s="37">
        <f>Q5</f>
        <v>5945</v>
      </c>
      <c r="C5" s="38">
        <f>B5/B$5*100</f>
        <v>100</v>
      </c>
      <c r="D5" s="39">
        <f>G5</f>
        <v>64649</v>
      </c>
      <c r="E5" s="40">
        <f>B5/D5*100</f>
        <v>9.1958112267784493</v>
      </c>
      <c r="F5" s="41"/>
      <c r="G5" s="42">
        <v>64649</v>
      </c>
      <c r="H5" s="43">
        <v>33385</v>
      </c>
      <c r="I5" s="43">
        <v>11476</v>
      </c>
      <c r="J5" s="43">
        <v>8741</v>
      </c>
      <c r="K5" s="43">
        <v>6500</v>
      </c>
      <c r="L5" s="43">
        <v>2490</v>
      </c>
      <c r="M5" s="43">
        <v>1129</v>
      </c>
      <c r="N5" s="41">
        <v>605</v>
      </c>
      <c r="O5" s="41">
        <v>323</v>
      </c>
      <c r="P5" s="41"/>
      <c r="Q5" s="42">
        <f>AA5+AJ5+AS5</f>
        <v>5945</v>
      </c>
      <c r="R5" s="43">
        <f t="shared" ref="R5:Y5" si="0">AB5+AK5+AT5</f>
        <v>3236</v>
      </c>
      <c r="S5" s="43">
        <f t="shared" si="0"/>
        <v>1038</v>
      </c>
      <c r="T5" s="43">
        <f t="shared" si="0"/>
        <v>775</v>
      </c>
      <c r="U5" s="43">
        <f t="shared" si="0"/>
        <v>559</v>
      </c>
      <c r="V5" s="43">
        <f t="shared" si="0"/>
        <v>193</v>
      </c>
      <c r="W5" s="43">
        <f t="shared" si="0"/>
        <v>75</v>
      </c>
      <c r="X5" s="41">
        <f t="shared" si="0"/>
        <v>45</v>
      </c>
      <c r="Y5" s="41">
        <f t="shared" si="0"/>
        <v>24</v>
      </c>
      <c r="Z5" s="41"/>
      <c r="AA5" s="42">
        <v>1860</v>
      </c>
      <c r="AB5" s="43">
        <v>1055</v>
      </c>
      <c r="AC5" s="43">
        <v>304</v>
      </c>
      <c r="AD5" s="43">
        <v>237</v>
      </c>
      <c r="AE5" s="43">
        <v>160</v>
      </c>
      <c r="AF5" s="43">
        <v>58</v>
      </c>
      <c r="AG5" s="43">
        <v>25</v>
      </c>
      <c r="AH5" s="41">
        <v>14</v>
      </c>
      <c r="AI5" s="41">
        <v>7</v>
      </c>
      <c r="AJ5" s="42">
        <v>2550</v>
      </c>
      <c r="AK5" s="43">
        <v>1269</v>
      </c>
      <c r="AL5" s="43">
        <v>456</v>
      </c>
      <c r="AM5" s="43">
        <v>369</v>
      </c>
      <c r="AN5" s="43">
        <v>279</v>
      </c>
      <c r="AO5" s="43">
        <v>98</v>
      </c>
      <c r="AP5" s="43">
        <v>46</v>
      </c>
      <c r="AQ5" s="41">
        <v>21</v>
      </c>
      <c r="AR5" s="41">
        <v>12</v>
      </c>
      <c r="AS5" s="42">
        <v>1535</v>
      </c>
      <c r="AT5" s="43">
        <v>912</v>
      </c>
      <c r="AU5" s="43">
        <v>278</v>
      </c>
      <c r="AV5" s="43">
        <v>169</v>
      </c>
      <c r="AW5" s="43">
        <v>120</v>
      </c>
      <c r="AX5" s="43">
        <v>37</v>
      </c>
      <c r="AY5" s="43">
        <v>4</v>
      </c>
      <c r="AZ5" s="41">
        <v>10</v>
      </c>
      <c r="BA5" s="41">
        <v>5</v>
      </c>
    </row>
    <row r="6" spans="1:53" s="44" customFormat="1" x14ac:dyDescent="0.25">
      <c r="A6" s="10" t="s">
        <v>45</v>
      </c>
      <c r="B6" s="37">
        <f t="shared" ref="B6:B46" si="1">Q6</f>
        <v>12</v>
      </c>
      <c r="C6" s="38">
        <f t="shared" ref="C6:C46" si="2">B6/B$5*100</f>
        <v>0.20185029436501262</v>
      </c>
      <c r="D6" s="39">
        <f t="shared" ref="D6:D46" si="3">G6</f>
        <v>148</v>
      </c>
      <c r="E6" s="40">
        <f t="shared" ref="E6:E46" si="4">B6/D6*100</f>
        <v>8.1081081081081088</v>
      </c>
      <c r="F6" s="41"/>
      <c r="G6" s="45">
        <v>148</v>
      </c>
      <c r="H6" s="41">
        <v>80</v>
      </c>
      <c r="I6" s="41">
        <v>33</v>
      </c>
      <c r="J6" s="41">
        <v>22</v>
      </c>
      <c r="K6" s="41">
        <v>9</v>
      </c>
      <c r="L6" s="41">
        <v>2</v>
      </c>
      <c r="M6" s="41">
        <v>1</v>
      </c>
      <c r="N6" s="41">
        <v>0</v>
      </c>
      <c r="O6" s="41">
        <v>1</v>
      </c>
      <c r="P6" s="41"/>
      <c r="Q6" s="45">
        <f t="shared" ref="Q6:Q46" si="5">AA6+AJ6+AS6</f>
        <v>12</v>
      </c>
      <c r="R6" s="41">
        <f t="shared" ref="R6:R46" si="6">AB6+AK6+AT6</f>
        <v>8</v>
      </c>
      <c r="S6" s="41">
        <f t="shared" ref="S6:S46" si="7">AC6+AL6+AU6</f>
        <v>3</v>
      </c>
      <c r="T6" s="41">
        <f t="shared" ref="T6:T46" si="8">AD6+AM6+AV6</f>
        <v>0</v>
      </c>
      <c r="U6" s="41">
        <f t="shared" ref="U6:U46" si="9">AE6+AN6+AW6</f>
        <v>1</v>
      </c>
      <c r="V6" s="41">
        <f t="shared" ref="V6:V46" si="10">AF6+AO6+AX6</f>
        <v>0</v>
      </c>
      <c r="W6" s="41">
        <f t="shared" ref="W6:W46" si="11">AG6+AP6+AY6</f>
        <v>0</v>
      </c>
      <c r="X6" s="41">
        <f t="shared" ref="X6:X46" si="12">AH6+AQ6+AZ6</f>
        <v>0</v>
      </c>
      <c r="Y6" s="41">
        <f t="shared" ref="Y6:Y46" si="13">AI6+AR6+BA6</f>
        <v>0</v>
      </c>
      <c r="Z6" s="41"/>
      <c r="AA6" s="45">
        <v>4</v>
      </c>
      <c r="AB6" s="41">
        <v>2</v>
      </c>
      <c r="AC6" s="41">
        <v>1</v>
      </c>
      <c r="AD6" s="41">
        <v>0</v>
      </c>
      <c r="AE6" s="41">
        <v>1</v>
      </c>
      <c r="AF6" s="41">
        <v>0</v>
      </c>
      <c r="AG6" s="41">
        <v>0</v>
      </c>
      <c r="AH6" s="41">
        <v>0</v>
      </c>
      <c r="AI6" s="41">
        <v>0</v>
      </c>
      <c r="AJ6" s="45">
        <v>5</v>
      </c>
      <c r="AK6" s="41">
        <v>4</v>
      </c>
      <c r="AL6" s="41">
        <v>1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3</v>
      </c>
      <c r="AT6" s="41">
        <v>2</v>
      </c>
      <c r="AU6" s="41">
        <v>1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</row>
    <row r="7" spans="1:53" s="44" customFormat="1" x14ac:dyDescent="0.25">
      <c r="A7" s="10" t="s">
        <v>46</v>
      </c>
      <c r="B7" s="37">
        <f t="shared" si="1"/>
        <v>1</v>
      </c>
      <c r="C7" s="38">
        <f t="shared" si="2"/>
        <v>1.6820857863751051E-2</v>
      </c>
      <c r="D7" s="39">
        <f t="shared" si="3"/>
        <v>37</v>
      </c>
      <c r="E7" s="40">
        <f t="shared" si="4"/>
        <v>2.7027027027027026</v>
      </c>
      <c r="F7" s="41"/>
      <c r="G7" s="45">
        <v>37</v>
      </c>
      <c r="H7" s="41">
        <v>13</v>
      </c>
      <c r="I7" s="41">
        <v>7</v>
      </c>
      <c r="J7" s="41">
        <v>7</v>
      </c>
      <c r="K7" s="41">
        <v>7</v>
      </c>
      <c r="L7" s="41">
        <v>2</v>
      </c>
      <c r="M7" s="41">
        <v>0</v>
      </c>
      <c r="N7" s="41">
        <v>0</v>
      </c>
      <c r="O7" s="41">
        <v>1</v>
      </c>
      <c r="P7" s="41"/>
      <c r="Q7" s="45">
        <f t="shared" si="5"/>
        <v>1</v>
      </c>
      <c r="R7" s="41">
        <f t="shared" si="6"/>
        <v>0</v>
      </c>
      <c r="S7" s="41">
        <f t="shared" si="7"/>
        <v>1</v>
      </c>
      <c r="T7" s="41">
        <f t="shared" si="8"/>
        <v>0</v>
      </c>
      <c r="U7" s="41">
        <f t="shared" si="9"/>
        <v>0</v>
      </c>
      <c r="V7" s="41">
        <f t="shared" si="10"/>
        <v>0</v>
      </c>
      <c r="W7" s="41">
        <f t="shared" si="11"/>
        <v>0</v>
      </c>
      <c r="X7" s="41">
        <f t="shared" si="12"/>
        <v>0</v>
      </c>
      <c r="Y7" s="41">
        <f t="shared" si="13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1</v>
      </c>
      <c r="AK7" s="41">
        <v>0</v>
      </c>
      <c r="AL7" s="41">
        <v>1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</row>
    <row r="8" spans="1:53" s="44" customFormat="1" x14ac:dyDescent="0.25">
      <c r="A8" s="10" t="s">
        <v>47</v>
      </c>
      <c r="B8" s="37">
        <f t="shared" si="1"/>
        <v>3</v>
      </c>
      <c r="C8" s="38">
        <f t="shared" si="2"/>
        <v>5.0462573591253154E-2</v>
      </c>
      <c r="D8" s="39">
        <f t="shared" si="3"/>
        <v>33</v>
      </c>
      <c r="E8" s="40">
        <f t="shared" si="4"/>
        <v>9.0909090909090917</v>
      </c>
      <c r="F8" s="41"/>
      <c r="G8" s="45">
        <v>33</v>
      </c>
      <c r="H8" s="41">
        <v>6</v>
      </c>
      <c r="I8" s="41">
        <v>5</v>
      </c>
      <c r="J8" s="41">
        <v>5</v>
      </c>
      <c r="K8" s="41">
        <v>4</v>
      </c>
      <c r="L8" s="41">
        <v>4</v>
      </c>
      <c r="M8" s="41">
        <v>3</v>
      </c>
      <c r="N8" s="41">
        <v>1</v>
      </c>
      <c r="O8" s="41">
        <v>5</v>
      </c>
      <c r="P8" s="41"/>
      <c r="Q8" s="45">
        <f t="shared" si="5"/>
        <v>3</v>
      </c>
      <c r="R8" s="41">
        <f t="shared" si="6"/>
        <v>0</v>
      </c>
      <c r="S8" s="41">
        <f t="shared" si="7"/>
        <v>0</v>
      </c>
      <c r="T8" s="41">
        <f t="shared" si="8"/>
        <v>1</v>
      </c>
      <c r="U8" s="41">
        <f t="shared" si="9"/>
        <v>0</v>
      </c>
      <c r="V8" s="41">
        <f t="shared" si="10"/>
        <v>2</v>
      </c>
      <c r="W8" s="41">
        <f t="shared" si="11"/>
        <v>0</v>
      </c>
      <c r="X8" s="41">
        <f t="shared" si="12"/>
        <v>0</v>
      </c>
      <c r="Y8" s="41">
        <f t="shared" si="13"/>
        <v>0</v>
      </c>
      <c r="Z8" s="41"/>
      <c r="AA8" s="45">
        <v>1</v>
      </c>
      <c r="AB8" s="41">
        <v>0</v>
      </c>
      <c r="AC8" s="41">
        <v>0</v>
      </c>
      <c r="AD8" s="41">
        <v>0</v>
      </c>
      <c r="AE8" s="41">
        <v>0</v>
      </c>
      <c r="AF8" s="41">
        <v>1</v>
      </c>
      <c r="AG8" s="41">
        <v>0</v>
      </c>
      <c r="AH8" s="41">
        <v>0</v>
      </c>
      <c r="AI8" s="41">
        <v>0</v>
      </c>
      <c r="AJ8" s="45">
        <v>2</v>
      </c>
      <c r="AK8" s="41">
        <v>0</v>
      </c>
      <c r="AL8" s="41">
        <v>0</v>
      </c>
      <c r="AM8" s="41">
        <v>1</v>
      </c>
      <c r="AN8" s="41">
        <v>0</v>
      </c>
      <c r="AO8" s="41">
        <v>1</v>
      </c>
      <c r="AP8" s="41">
        <v>0</v>
      </c>
      <c r="AQ8" s="41">
        <v>0</v>
      </c>
      <c r="AR8" s="41">
        <v>0</v>
      </c>
      <c r="AS8" s="45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</row>
    <row r="9" spans="1:53" s="44" customFormat="1" x14ac:dyDescent="0.25">
      <c r="A9" s="10" t="s">
        <v>48</v>
      </c>
      <c r="B9" s="37">
        <f t="shared" si="1"/>
        <v>401</v>
      </c>
      <c r="C9" s="38">
        <f t="shared" si="2"/>
        <v>6.745164003364172</v>
      </c>
      <c r="D9" s="39">
        <f t="shared" si="3"/>
        <v>3753</v>
      </c>
      <c r="E9" s="40">
        <f t="shared" si="4"/>
        <v>10.684785504929389</v>
      </c>
      <c r="F9" s="41"/>
      <c r="G9" s="42">
        <v>3753</v>
      </c>
      <c r="H9" s="43">
        <v>2240</v>
      </c>
      <c r="I9" s="41">
        <v>690</v>
      </c>
      <c r="J9" s="41">
        <v>386</v>
      </c>
      <c r="K9" s="41">
        <v>269</v>
      </c>
      <c r="L9" s="41">
        <v>96</v>
      </c>
      <c r="M9" s="41">
        <v>50</v>
      </c>
      <c r="N9" s="41">
        <v>12</v>
      </c>
      <c r="O9" s="41">
        <v>10</v>
      </c>
      <c r="P9" s="41"/>
      <c r="Q9" s="42">
        <f t="shared" si="5"/>
        <v>401</v>
      </c>
      <c r="R9" s="43">
        <f t="shared" si="6"/>
        <v>222</v>
      </c>
      <c r="S9" s="41">
        <f t="shared" si="7"/>
        <v>79</v>
      </c>
      <c r="T9" s="41">
        <f t="shared" si="8"/>
        <v>40</v>
      </c>
      <c r="U9" s="41">
        <f t="shared" si="9"/>
        <v>41</v>
      </c>
      <c r="V9" s="41">
        <f t="shared" si="10"/>
        <v>11</v>
      </c>
      <c r="W9" s="41">
        <f t="shared" si="11"/>
        <v>6</v>
      </c>
      <c r="X9" s="41">
        <f t="shared" si="12"/>
        <v>2</v>
      </c>
      <c r="Y9" s="41">
        <f t="shared" si="13"/>
        <v>0</v>
      </c>
      <c r="Z9" s="41"/>
      <c r="AA9" s="42">
        <v>168</v>
      </c>
      <c r="AB9" s="43">
        <v>96</v>
      </c>
      <c r="AC9" s="41">
        <v>31</v>
      </c>
      <c r="AD9" s="41">
        <v>16</v>
      </c>
      <c r="AE9" s="41">
        <v>19</v>
      </c>
      <c r="AF9" s="41">
        <v>3</v>
      </c>
      <c r="AG9" s="41">
        <v>3</v>
      </c>
      <c r="AH9" s="41">
        <v>0</v>
      </c>
      <c r="AI9" s="41">
        <v>0</v>
      </c>
      <c r="AJ9" s="42">
        <v>154</v>
      </c>
      <c r="AK9" s="43">
        <v>78</v>
      </c>
      <c r="AL9" s="41">
        <v>32</v>
      </c>
      <c r="AM9" s="41">
        <v>18</v>
      </c>
      <c r="AN9" s="41">
        <v>16</v>
      </c>
      <c r="AO9" s="41">
        <v>5</v>
      </c>
      <c r="AP9" s="41">
        <v>3</v>
      </c>
      <c r="AQ9" s="41">
        <v>2</v>
      </c>
      <c r="AR9" s="41">
        <v>0</v>
      </c>
      <c r="AS9" s="42">
        <v>79</v>
      </c>
      <c r="AT9" s="43">
        <v>48</v>
      </c>
      <c r="AU9" s="41">
        <v>16</v>
      </c>
      <c r="AV9" s="41">
        <v>6</v>
      </c>
      <c r="AW9" s="41">
        <v>6</v>
      </c>
      <c r="AX9" s="41">
        <v>3</v>
      </c>
      <c r="AY9" s="41">
        <v>0</v>
      </c>
      <c r="AZ9" s="41">
        <v>0</v>
      </c>
      <c r="BA9" s="41">
        <v>0</v>
      </c>
    </row>
    <row r="10" spans="1:53" s="44" customFormat="1" x14ac:dyDescent="0.25">
      <c r="A10" s="10" t="s">
        <v>49</v>
      </c>
      <c r="B10" s="37">
        <f t="shared" si="1"/>
        <v>247</v>
      </c>
      <c r="C10" s="38">
        <f t="shared" si="2"/>
        <v>4.1547518923465097</v>
      </c>
      <c r="D10" s="39">
        <f t="shared" si="3"/>
        <v>3099</v>
      </c>
      <c r="E10" s="40">
        <f t="shared" si="4"/>
        <v>7.9703130041949013</v>
      </c>
      <c r="F10" s="41"/>
      <c r="G10" s="42">
        <v>3099</v>
      </c>
      <c r="H10" s="43">
        <v>1010</v>
      </c>
      <c r="I10" s="43">
        <v>580</v>
      </c>
      <c r="J10" s="43">
        <v>525</v>
      </c>
      <c r="K10" s="43">
        <v>498</v>
      </c>
      <c r="L10" s="43">
        <v>266</v>
      </c>
      <c r="M10" s="43">
        <v>131</v>
      </c>
      <c r="N10" s="43">
        <v>64</v>
      </c>
      <c r="O10" s="43">
        <v>25</v>
      </c>
      <c r="P10" s="43"/>
      <c r="Q10" s="42">
        <f t="shared" si="5"/>
        <v>247</v>
      </c>
      <c r="R10" s="43">
        <f t="shared" si="6"/>
        <v>86</v>
      </c>
      <c r="S10" s="43">
        <f t="shared" si="7"/>
        <v>51</v>
      </c>
      <c r="T10" s="43">
        <f t="shared" si="8"/>
        <v>36</v>
      </c>
      <c r="U10" s="43">
        <f t="shared" si="9"/>
        <v>42</v>
      </c>
      <c r="V10" s="43">
        <f t="shared" si="10"/>
        <v>14</v>
      </c>
      <c r="W10" s="43">
        <f t="shared" si="11"/>
        <v>10</v>
      </c>
      <c r="X10" s="43">
        <f t="shared" si="12"/>
        <v>5</v>
      </c>
      <c r="Y10" s="43">
        <f t="shared" si="13"/>
        <v>3</v>
      </c>
      <c r="Z10" s="43"/>
      <c r="AA10" s="42">
        <v>84</v>
      </c>
      <c r="AB10" s="43">
        <v>23</v>
      </c>
      <c r="AC10" s="43">
        <v>16</v>
      </c>
      <c r="AD10" s="43">
        <v>13</v>
      </c>
      <c r="AE10" s="43">
        <v>16</v>
      </c>
      <c r="AF10" s="43">
        <v>5</v>
      </c>
      <c r="AG10" s="43">
        <v>6</v>
      </c>
      <c r="AH10" s="43">
        <v>2</v>
      </c>
      <c r="AI10" s="43">
        <v>3</v>
      </c>
      <c r="AJ10" s="42">
        <v>128</v>
      </c>
      <c r="AK10" s="43">
        <v>44</v>
      </c>
      <c r="AL10" s="43">
        <v>27</v>
      </c>
      <c r="AM10" s="43">
        <v>18</v>
      </c>
      <c r="AN10" s="43">
        <v>23</v>
      </c>
      <c r="AO10" s="43">
        <v>9</v>
      </c>
      <c r="AP10" s="43">
        <v>4</v>
      </c>
      <c r="AQ10" s="43">
        <v>3</v>
      </c>
      <c r="AR10" s="43">
        <v>0</v>
      </c>
      <c r="AS10" s="42">
        <v>35</v>
      </c>
      <c r="AT10" s="43">
        <v>19</v>
      </c>
      <c r="AU10" s="43">
        <v>8</v>
      </c>
      <c r="AV10" s="43">
        <v>5</v>
      </c>
      <c r="AW10" s="43">
        <v>3</v>
      </c>
      <c r="AX10" s="43">
        <v>0</v>
      </c>
      <c r="AY10" s="43">
        <v>0</v>
      </c>
      <c r="AZ10" s="43">
        <v>0</v>
      </c>
      <c r="BA10" s="43">
        <v>0</v>
      </c>
    </row>
    <row r="11" spans="1:53" s="44" customFormat="1" x14ac:dyDescent="0.25">
      <c r="A11" s="11" t="s">
        <v>50</v>
      </c>
      <c r="B11" s="37">
        <f t="shared" ref="B11:B31" si="14">Q11</f>
        <v>43</v>
      </c>
      <c r="C11" s="38">
        <f t="shared" ref="C11:C31" si="15">B11/B$5*100</f>
        <v>0.72329688814129522</v>
      </c>
      <c r="D11" s="39">
        <f t="shared" ref="D11:D31" si="16">G11</f>
        <v>441</v>
      </c>
      <c r="E11" s="40">
        <f t="shared" ref="E11:E31" si="17">B11/D11*100</f>
        <v>9.7505668934240362</v>
      </c>
      <c r="F11" s="41"/>
      <c r="G11" s="45">
        <v>441</v>
      </c>
      <c r="H11" s="41">
        <v>118</v>
      </c>
      <c r="I11" s="41">
        <v>72</v>
      </c>
      <c r="J11" s="41">
        <v>75</v>
      </c>
      <c r="K11" s="41">
        <v>88</v>
      </c>
      <c r="L11" s="41">
        <v>53</v>
      </c>
      <c r="M11" s="41">
        <v>18</v>
      </c>
      <c r="N11" s="41">
        <v>13</v>
      </c>
      <c r="O11" s="41">
        <v>4</v>
      </c>
      <c r="P11" s="41"/>
      <c r="Q11" s="45">
        <f t="shared" ref="Q11:Q31" si="18">AA11+AJ11+AS11</f>
        <v>43</v>
      </c>
      <c r="R11" s="41">
        <f t="shared" si="6"/>
        <v>12</v>
      </c>
      <c r="S11" s="41">
        <f t="shared" si="7"/>
        <v>11</v>
      </c>
      <c r="T11" s="41">
        <f t="shared" si="8"/>
        <v>9</v>
      </c>
      <c r="U11" s="41">
        <f t="shared" si="9"/>
        <v>8</v>
      </c>
      <c r="V11" s="41">
        <f t="shared" si="10"/>
        <v>2</v>
      </c>
      <c r="W11" s="41">
        <f t="shared" si="11"/>
        <v>1</v>
      </c>
      <c r="X11" s="41">
        <f t="shared" si="12"/>
        <v>0</v>
      </c>
      <c r="Y11" s="41">
        <f t="shared" si="13"/>
        <v>0</v>
      </c>
      <c r="Z11" s="41"/>
      <c r="AA11" s="45">
        <v>11</v>
      </c>
      <c r="AB11" s="41">
        <v>0</v>
      </c>
      <c r="AC11" s="41">
        <v>4</v>
      </c>
      <c r="AD11" s="41">
        <v>2</v>
      </c>
      <c r="AE11" s="41">
        <v>3</v>
      </c>
      <c r="AF11" s="41">
        <v>1</v>
      </c>
      <c r="AG11" s="41">
        <v>1</v>
      </c>
      <c r="AH11" s="41">
        <v>0</v>
      </c>
      <c r="AI11" s="41">
        <v>0</v>
      </c>
      <c r="AJ11" s="45">
        <v>27</v>
      </c>
      <c r="AK11" s="41">
        <v>9</v>
      </c>
      <c r="AL11" s="41">
        <v>7</v>
      </c>
      <c r="AM11" s="41">
        <v>6</v>
      </c>
      <c r="AN11" s="41">
        <v>4</v>
      </c>
      <c r="AO11" s="41">
        <v>1</v>
      </c>
      <c r="AP11" s="41">
        <v>0</v>
      </c>
      <c r="AQ11" s="41">
        <v>0</v>
      </c>
      <c r="AR11" s="41">
        <v>0</v>
      </c>
      <c r="AS11" s="45">
        <v>5</v>
      </c>
      <c r="AT11" s="41">
        <v>3</v>
      </c>
      <c r="AU11" s="41">
        <v>0</v>
      </c>
      <c r="AV11" s="41">
        <v>1</v>
      </c>
      <c r="AW11" s="41">
        <v>1</v>
      </c>
      <c r="AX11" s="41">
        <v>0</v>
      </c>
      <c r="AY11" s="41">
        <v>0</v>
      </c>
      <c r="AZ11" s="41">
        <v>0</v>
      </c>
      <c r="BA11" s="41">
        <v>0</v>
      </c>
    </row>
    <row r="12" spans="1:53" s="44" customFormat="1" x14ac:dyDescent="0.25">
      <c r="A12" s="11" t="s">
        <v>51</v>
      </c>
      <c r="B12" s="37">
        <f t="shared" si="14"/>
        <v>14</v>
      </c>
      <c r="C12" s="38">
        <f t="shared" si="15"/>
        <v>0.23549201009251472</v>
      </c>
      <c r="D12" s="39">
        <f t="shared" si="16"/>
        <v>49</v>
      </c>
      <c r="E12" s="40">
        <f t="shared" si="17"/>
        <v>28.571428571428569</v>
      </c>
      <c r="F12" s="41"/>
      <c r="G12" s="45">
        <v>49</v>
      </c>
      <c r="H12" s="41">
        <v>11</v>
      </c>
      <c r="I12" s="41">
        <v>5</v>
      </c>
      <c r="J12" s="41">
        <v>12</v>
      </c>
      <c r="K12" s="41">
        <v>9</v>
      </c>
      <c r="L12" s="41">
        <v>6</v>
      </c>
      <c r="M12" s="41">
        <v>2</v>
      </c>
      <c r="N12" s="41">
        <v>3</v>
      </c>
      <c r="O12" s="41">
        <v>1</v>
      </c>
      <c r="P12" s="41"/>
      <c r="Q12" s="45">
        <f t="shared" si="18"/>
        <v>14</v>
      </c>
      <c r="R12" s="41">
        <f t="shared" si="6"/>
        <v>4</v>
      </c>
      <c r="S12" s="41">
        <f t="shared" si="7"/>
        <v>3</v>
      </c>
      <c r="T12" s="41">
        <f t="shared" si="8"/>
        <v>1</v>
      </c>
      <c r="U12" s="41">
        <f t="shared" si="9"/>
        <v>2</v>
      </c>
      <c r="V12" s="41">
        <f t="shared" si="10"/>
        <v>2</v>
      </c>
      <c r="W12" s="41">
        <f t="shared" si="11"/>
        <v>0</v>
      </c>
      <c r="X12" s="41">
        <f t="shared" si="12"/>
        <v>1</v>
      </c>
      <c r="Y12" s="41">
        <f t="shared" si="13"/>
        <v>1</v>
      </c>
      <c r="Z12" s="41"/>
      <c r="AA12" s="45">
        <v>4</v>
      </c>
      <c r="AB12" s="41">
        <v>2</v>
      </c>
      <c r="AC12" s="41">
        <v>1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1</v>
      </c>
      <c r="AJ12" s="45">
        <v>9</v>
      </c>
      <c r="AK12" s="41">
        <v>1</v>
      </c>
      <c r="AL12" s="41">
        <v>2</v>
      </c>
      <c r="AM12" s="41">
        <v>1</v>
      </c>
      <c r="AN12" s="41">
        <v>2</v>
      </c>
      <c r="AO12" s="41">
        <v>2</v>
      </c>
      <c r="AP12" s="41">
        <v>0</v>
      </c>
      <c r="AQ12" s="41">
        <v>1</v>
      </c>
      <c r="AR12" s="41">
        <v>0</v>
      </c>
      <c r="AS12" s="45">
        <v>1</v>
      </c>
      <c r="AT12" s="41">
        <v>1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</row>
    <row r="13" spans="1:53" s="44" customFormat="1" x14ac:dyDescent="0.25">
      <c r="A13" s="11" t="s">
        <v>52</v>
      </c>
      <c r="B13" s="37">
        <f t="shared" si="14"/>
        <v>0</v>
      </c>
      <c r="C13" s="38">
        <f t="shared" si="15"/>
        <v>0</v>
      </c>
      <c r="D13" s="39">
        <f t="shared" si="16"/>
        <v>30</v>
      </c>
      <c r="E13" s="40">
        <f t="shared" si="17"/>
        <v>0</v>
      </c>
      <c r="F13" s="41"/>
      <c r="G13" s="45">
        <v>30</v>
      </c>
      <c r="H13" s="41">
        <v>9</v>
      </c>
      <c r="I13" s="41">
        <v>2</v>
      </c>
      <c r="J13" s="41">
        <v>7</v>
      </c>
      <c r="K13" s="41">
        <v>8</v>
      </c>
      <c r="L13" s="41">
        <v>3</v>
      </c>
      <c r="M13" s="41">
        <v>1</v>
      </c>
      <c r="N13" s="41">
        <v>0</v>
      </c>
      <c r="O13" s="41">
        <v>0</v>
      </c>
      <c r="P13" s="41"/>
      <c r="Q13" s="45">
        <f t="shared" si="18"/>
        <v>0</v>
      </c>
      <c r="R13" s="41">
        <f t="shared" si="6"/>
        <v>0</v>
      </c>
      <c r="S13" s="41">
        <f t="shared" si="7"/>
        <v>0</v>
      </c>
      <c r="T13" s="41">
        <f t="shared" si="8"/>
        <v>0</v>
      </c>
      <c r="U13" s="41">
        <f t="shared" si="9"/>
        <v>0</v>
      </c>
      <c r="V13" s="41">
        <f t="shared" si="10"/>
        <v>0</v>
      </c>
      <c r="W13" s="41">
        <f t="shared" si="11"/>
        <v>0</v>
      </c>
      <c r="X13" s="41">
        <f t="shared" si="12"/>
        <v>0</v>
      </c>
      <c r="Y13" s="41">
        <f t="shared" si="13"/>
        <v>0</v>
      </c>
      <c r="Z13" s="41"/>
      <c r="AA13" s="45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</row>
    <row r="14" spans="1:53" s="44" customFormat="1" x14ac:dyDescent="0.25">
      <c r="A14" s="11" t="s">
        <v>53</v>
      </c>
      <c r="B14" s="37">
        <f t="shared" si="14"/>
        <v>2</v>
      </c>
      <c r="C14" s="38">
        <f t="shared" si="15"/>
        <v>3.3641715727502103E-2</v>
      </c>
      <c r="D14" s="39">
        <f t="shared" si="16"/>
        <v>50</v>
      </c>
      <c r="E14" s="40">
        <f t="shared" si="17"/>
        <v>4</v>
      </c>
      <c r="F14" s="41"/>
      <c r="G14" s="45">
        <v>50</v>
      </c>
      <c r="H14" s="41">
        <v>17</v>
      </c>
      <c r="I14" s="41">
        <v>14</v>
      </c>
      <c r="J14" s="41">
        <v>7</v>
      </c>
      <c r="K14" s="41">
        <v>7</v>
      </c>
      <c r="L14" s="41">
        <v>3</v>
      </c>
      <c r="M14" s="41">
        <v>2</v>
      </c>
      <c r="N14" s="41">
        <v>0</v>
      </c>
      <c r="O14" s="41">
        <v>0</v>
      </c>
      <c r="P14" s="41"/>
      <c r="Q14" s="45">
        <f t="shared" si="18"/>
        <v>2</v>
      </c>
      <c r="R14" s="41">
        <f t="shared" si="6"/>
        <v>1</v>
      </c>
      <c r="S14" s="41">
        <f t="shared" si="7"/>
        <v>0</v>
      </c>
      <c r="T14" s="41">
        <f t="shared" si="8"/>
        <v>0</v>
      </c>
      <c r="U14" s="41">
        <f t="shared" si="9"/>
        <v>1</v>
      </c>
      <c r="V14" s="41">
        <f t="shared" si="10"/>
        <v>0</v>
      </c>
      <c r="W14" s="41">
        <f t="shared" si="11"/>
        <v>0</v>
      </c>
      <c r="X14" s="41">
        <f t="shared" si="12"/>
        <v>0</v>
      </c>
      <c r="Y14" s="41">
        <f t="shared" si="13"/>
        <v>0</v>
      </c>
      <c r="Z14" s="41"/>
      <c r="AA14" s="45">
        <v>1</v>
      </c>
      <c r="AB14" s="41">
        <v>0</v>
      </c>
      <c r="AC14" s="41">
        <v>0</v>
      </c>
      <c r="AD14" s="41">
        <v>0</v>
      </c>
      <c r="AE14" s="41">
        <v>1</v>
      </c>
      <c r="AF14" s="41">
        <v>0</v>
      </c>
      <c r="AG14" s="41">
        <v>0</v>
      </c>
      <c r="AH14" s="41">
        <v>0</v>
      </c>
      <c r="AI14" s="41">
        <v>0</v>
      </c>
      <c r="AJ14" s="45">
        <v>1</v>
      </c>
      <c r="AK14" s="41">
        <v>1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</row>
    <row r="15" spans="1:53" s="44" customFormat="1" x14ac:dyDescent="0.25">
      <c r="A15" s="11" t="s">
        <v>54</v>
      </c>
      <c r="B15" s="37">
        <f t="shared" si="14"/>
        <v>6</v>
      </c>
      <c r="C15" s="38">
        <f t="shared" si="15"/>
        <v>0.10092514718250631</v>
      </c>
      <c r="D15" s="39">
        <f t="shared" si="16"/>
        <v>296</v>
      </c>
      <c r="E15" s="40">
        <f t="shared" si="17"/>
        <v>2.0270270270270272</v>
      </c>
      <c r="F15" s="41"/>
      <c r="G15" s="45">
        <v>296</v>
      </c>
      <c r="H15" s="41">
        <v>150</v>
      </c>
      <c r="I15" s="41">
        <v>71</v>
      </c>
      <c r="J15" s="41">
        <v>41</v>
      </c>
      <c r="K15" s="41">
        <v>14</v>
      </c>
      <c r="L15" s="41">
        <v>11</v>
      </c>
      <c r="M15" s="41">
        <v>4</v>
      </c>
      <c r="N15" s="41">
        <v>4</v>
      </c>
      <c r="O15" s="41">
        <v>1</v>
      </c>
      <c r="P15" s="41"/>
      <c r="Q15" s="45">
        <f t="shared" si="18"/>
        <v>6</v>
      </c>
      <c r="R15" s="41">
        <f t="shared" si="6"/>
        <v>4</v>
      </c>
      <c r="S15" s="41">
        <f t="shared" si="7"/>
        <v>2</v>
      </c>
      <c r="T15" s="41">
        <f t="shared" si="8"/>
        <v>0</v>
      </c>
      <c r="U15" s="41">
        <f t="shared" si="9"/>
        <v>0</v>
      </c>
      <c r="V15" s="41">
        <f t="shared" si="10"/>
        <v>0</v>
      </c>
      <c r="W15" s="41">
        <f t="shared" si="11"/>
        <v>0</v>
      </c>
      <c r="X15" s="41">
        <f t="shared" si="12"/>
        <v>0</v>
      </c>
      <c r="Y15" s="41">
        <f t="shared" si="13"/>
        <v>0</v>
      </c>
      <c r="Z15" s="41"/>
      <c r="AA15" s="45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1</v>
      </c>
      <c r="AK15" s="41">
        <v>0</v>
      </c>
      <c r="AL15" s="41">
        <v>1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5</v>
      </c>
      <c r="AT15" s="41">
        <v>4</v>
      </c>
      <c r="AU15" s="41">
        <v>1</v>
      </c>
      <c r="AV15" s="41">
        <v>0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</row>
    <row r="16" spans="1:53" s="44" customFormat="1" x14ac:dyDescent="0.25">
      <c r="A16" s="11" t="s">
        <v>55</v>
      </c>
      <c r="B16" s="37">
        <f t="shared" si="14"/>
        <v>1</v>
      </c>
      <c r="C16" s="38">
        <f t="shared" si="15"/>
        <v>1.6820857863751051E-2</v>
      </c>
      <c r="D16" s="39">
        <f t="shared" si="16"/>
        <v>16</v>
      </c>
      <c r="E16" s="40">
        <f t="shared" si="17"/>
        <v>6.25</v>
      </c>
      <c r="F16" s="41"/>
      <c r="G16" s="45">
        <v>16</v>
      </c>
      <c r="H16" s="41">
        <v>5</v>
      </c>
      <c r="I16" s="41">
        <v>3</v>
      </c>
      <c r="J16" s="41">
        <v>2</v>
      </c>
      <c r="K16" s="41">
        <v>2</v>
      </c>
      <c r="L16" s="41">
        <v>2</v>
      </c>
      <c r="M16" s="41">
        <v>2</v>
      </c>
      <c r="N16" s="41">
        <v>0</v>
      </c>
      <c r="O16" s="41">
        <v>0</v>
      </c>
      <c r="P16" s="41"/>
      <c r="Q16" s="45">
        <f t="shared" si="18"/>
        <v>1</v>
      </c>
      <c r="R16" s="41">
        <f t="shared" si="6"/>
        <v>1</v>
      </c>
      <c r="S16" s="41">
        <f t="shared" si="7"/>
        <v>0</v>
      </c>
      <c r="T16" s="41">
        <f t="shared" si="8"/>
        <v>0</v>
      </c>
      <c r="U16" s="41">
        <f t="shared" si="9"/>
        <v>0</v>
      </c>
      <c r="V16" s="41">
        <f t="shared" si="10"/>
        <v>0</v>
      </c>
      <c r="W16" s="41">
        <f t="shared" si="11"/>
        <v>0</v>
      </c>
      <c r="X16" s="41">
        <f t="shared" si="12"/>
        <v>0</v>
      </c>
      <c r="Y16" s="41">
        <f t="shared" si="13"/>
        <v>0</v>
      </c>
      <c r="Z16" s="41"/>
      <c r="AA16" s="45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1</v>
      </c>
      <c r="AK16" s="41">
        <v>1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</row>
    <row r="17" spans="1:53" s="44" customFormat="1" x14ac:dyDescent="0.25">
      <c r="A17" s="11" t="s">
        <v>56</v>
      </c>
      <c r="B17" s="37">
        <f t="shared" si="14"/>
        <v>2</v>
      </c>
      <c r="C17" s="38">
        <f t="shared" si="15"/>
        <v>3.3641715727502103E-2</v>
      </c>
      <c r="D17" s="39">
        <f t="shared" si="16"/>
        <v>54</v>
      </c>
      <c r="E17" s="40">
        <f t="shared" si="17"/>
        <v>3.7037037037037033</v>
      </c>
      <c r="F17" s="41"/>
      <c r="G17" s="45">
        <v>54</v>
      </c>
      <c r="H17" s="41">
        <v>18</v>
      </c>
      <c r="I17" s="41">
        <v>10</v>
      </c>
      <c r="J17" s="41">
        <v>10</v>
      </c>
      <c r="K17" s="41">
        <v>7</v>
      </c>
      <c r="L17" s="41">
        <v>4</v>
      </c>
      <c r="M17" s="41">
        <v>3</v>
      </c>
      <c r="N17" s="41">
        <v>1</v>
      </c>
      <c r="O17" s="41">
        <v>1</v>
      </c>
      <c r="P17" s="41"/>
      <c r="Q17" s="45">
        <f t="shared" si="18"/>
        <v>2</v>
      </c>
      <c r="R17" s="41">
        <f t="shared" si="6"/>
        <v>1</v>
      </c>
      <c r="S17" s="41">
        <f t="shared" si="7"/>
        <v>0</v>
      </c>
      <c r="T17" s="41">
        <f t="shared" si="8"/>
        <v>1</v>
      </c>
      <c r="U17" s="41">
        <f t="shared" si="9"/>
        <v>0</v>
      </c>
      <c r="V17" s="41">
        <f t="shared" si="10"/>
        <v>0</v>
      </c>
      <c r="W17" s="41">
        <f t="shared" si="11"/>
        <v>0</v>
      </c>
      <c r="X17" s="41">
        <f t="shared" si="12"/>
        <v>0</v>
      </c>
      <c r="Y17" s="41">
        <f t="shared" si="13"/>
        <v>0</v>
      </c>
      <c r="Z17" s="41"/>
      <c r="AA17" s="45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2</v>
      </c>
      <c r="AK17" s="41">
        <v>1</v>
      </c>
      <c r="AL17" s="41">
        <v>0</v>
      </c>
      <c r="AM17" s="41">
        <v>1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</row>
    <row r="18" spans="1:53" s="44" customFormat="1" x14ac:dyDescent="0.25">
      <c r="A18" s="11" t="s">
        <v>57</v>
      </c>
      <c r="B18" s="37">
        <f t="shared" si="14"/>
        <v>9</v>
      </c>
      <c r="C18" s="38">
        <f t="shared" si="15"/>
        <v>0.15138772077375945</v>
      </c>
      <c r="D18" s="39">
        <f t="shared" si="16"/>
        <v>48</v>
      </c>
      <c r="E18" s="40">
        <f t="shared" si="17"/>
        <v>18.75</v>
      </c>
      <c r="F18" s="41"/>
      <c r="G18" s="45">
        <v>48</v>
      </c>
      <c r="H18" s="41">
        <v>8</v>
      </c>
      <c r="I18" s="41">
        <v>5</v>
      </c>
      <c r="J18" s="41">
        <v>7</v>
      </c>
      <c r="K18" s="41">
        <v>14</v>
      </c>
      <c r="L18" s="41">
        <v>5</v>
      </c>
      <c r="M18" s="41">
        <v>6</v>
      </c>
      <c r="N18" s="41">
        <v>1</v>
      </c>
      <c r="O18" s="41">
        <v>2</v>
      </c>
      <c r="P18" s="41"/>
      <c r="Q18" s="45">
        <f t="shared" si="18"/>
        <v>9</v>
      </c>
      <c r="R18" s="41">
        <f t="shared" si="6"/>
        <v>1</v>
      </c>
      <c r="S18" s="41">
        <f t="shared" si="7"/>
        <v>2</v>
      </c>
      <c r="T18" s="41">
        <f t="shared" si="8"/>
        <v>0</v>
      </c>
      <c r="U18" s="41">
        <f t="shared" si="9"/>
        <v>1</v>
      </c>
      <c r="V18" s="41">
        <f t="shared" si="10"/>
        <v>1</v>
      </c>
      <c r="W18" s="41">
        <f t="shared" si="11"/>
        <v>2</v>
      </c>
      <c r="X18" s="41">
        <f t="shared" si="12"/>
        <v>1</v>
      </c>
      <c r="Y18" s="41">
        <f t="shared" si="13"/>
        <v>1</v>
      </c>
      <c r="Z18" s="41"/>
      <c r="AA18" s="45">
        <v>4</v>
      </c>
      <c r="AB18" s="41">
        <v>0</v>
      </c>
      <c r="AC18" s="41">
        <v>1</v>
      </c>
      <c r="AD18" s="41">
        <v>0</v>
      </c>
      <c r="AE18" s="41">
        <v>1</v>
      </c>
      <c r="AF18" s="41">
        <v>0</v>
      </c>
      <c r="AG18" s="41">
        <v>1</v>
      </c>
      <c r="AH18" s="41">
        <v>0</v>
      </c>
      <c r="AI18" s="41">
        <v>1</v>
      </c>
      <c r="AJ18" s="45">
        <v>5</v>
      </c>
      <c r="AK18" s="41">
        <v>1</v>
      </c>
      <c r="AL18" s="41">
        <v>1</v>
      </c>
      <c r="AM18" s="41">
        <v>0</v>
      </c>
      <c r="AN18" s="41">
        <v>0</v>
      </c>
      <c r="AO18" s="41">
        <v>1</v>
      </c>
      <c r="AP18" s="41">
        <v>1</v>
      </c>
      <c r="AQ18" s="41">
        <v>1</v>
      </c>
      <c r="AR18" s="41">
        <v>0</v>
      </c>
      <c r="AS18" s="45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</row>
    <row r="19" spans="1:53" s="44" customFormat="1" x14ac:dyDescent="0.25">
      <c r="A19" s="11" t="s">
        <v>58</v>
      </c>
      <c r="B19" s="37">
        <f t="shared" si="14"/>
        <v>29</v>
      </c>
      <c r="C19" s="38">
        <f t="shared" si="15"/>
        <v>0.48780487804878048</v>
      </c>
      <c r="D19" s="39">
        <f t="shared" si="16"/>
        <v>241</v>
      </c>
      <c r="E19" s="40">
        <f t="shared" si="17"/>
        <v>12.033195020746888</v>
      </c>
      <c r="F19" s="41"/>
      <c r="G19" s="45">
        <v>241</v>
      </c>
      <c r="H19" s="41">
        <v>103</v>
      </c>
      <c r="I19" s="41">
        <v>45</v>
      </c>
      <c r="J19" s="41">
        <v>39</v>
      </c>
      <c r="K19" s="41">
        <v>30</v>
      </c>
      <c r="L19" s="41">
        <v>13</v>
      </c>
      <c r="M19" s="41">
        <v>6</v>
      </c>
      <c r="N19" s="41">
        <v>5</v>
      </c>
      <c r="O19" s="41">
        <v>0</v>
      </c>
      <c r="P19" s="41"/>
      <c r="Q19" s="45">
        <f t="shared" si="18"/>
        <v>29</v>
      </c>
      <c r="R19" s="41">
        <f t="shared" si="6"/>
        <v>17</v>
      </c>
      <c r="S19" s="41">
        <f t="shared" si="7"/>
        <v>4</v>
      </c>
      <c r="T19" s="41">
        <f t="shared" si="8"/>
        <v>4</v>
      </c>
      <c r="U19" s="41">
        <f t="shared" si="9"/>
        <v>2</v>
      </c>
      <c r="V19" s="41">
        <f t="shared" si="10"/>
        <v>1</v>
      </c>
      <c r="W19" s="41">
        <f t="shared" si="11"/>
        <v>0</v>
      </c>
      <c r="X19" s="41">
        <f t="shared" si="12"/>
        <v>1</v>
      </c>
      <c r="Y19" s="41">
        <f t="shared" si="13"/>
        <v>0</v>
      </c>
      <c r="Z19" s="41"/>
      <c r="AA19" s="45">
        <v>11</v>
      </c>
      <c r="AB19" s="41">
        <v>7</v>
      </c>
      <c r="AC19" s="41">
        <v>0</v>
      </c>
      <c r="AD19" s="41">
        <v>1</v>
      </c>
      <c r="AE19" s="41">
        <v>2</v>
      </c>
      <c r="AF19" s="41">
        <v>0</v>
      </c>
      <c r="AG19" s="41">
        <v>0</v>
      </c>
      <c r="AH19" s="41">
        <v>1</v>
      </c>
      <c r="AI19" s="41">
        <v>0</v>
      </c>
      <c r="AJ19" s="45">
        <v>14</v>
      </c>
      <c r="AK19" s="41">
        <v>8</v>
      </c>
      <c r="AL19" s="41">
        <v>3</v>
      </c>
      <c r="AM19" s="41">
        <v>2</v>
      </c>
      <c r="AN19" s="41">
        <v>0</v>
      </c>
      <c r="AO19" s="41">
        <v>1</v>
      </c>
      <c r="AP19" s="41">
        <v>0</v>
      </c>
      <c r="AQ19" s="41">
        <v>0</v>
      </c>
      <c r="AR19" s="41">
        <v>0</v>
      </c>
      <c r="AS19" s="45">
        <v>4</v>
      </c>
      <c r="AT19" s="41">
        <v>2</v>
      </c>
      <c r="AU19" s="41">
        <v>1</v>
      </c>
      <c r="AV19" s="41">
        <v>1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</row>
    <row r="20" spans="1:53" s="44" customFormat="1" x14ac:dyDescent="0.25">
      <c r="A20" s="11" t="s">
        <v>59</v>
      </c>
      <c r="B20" s="37">
        <f t="shared" si="14"/>
        <v>3</v>
      </c>
      <c r="C20" s="38">
        <f t="shared" si="15"/>
        <v>5.0462573591253154E-2</v>
      </c>
      <c r="D20" s="39">
        <f t="shared" si="16"/>
        <v>17</v>
      </c>
      <c r="E20" s="40">
        <f t="shared" si="17"/>
        <v>17.647058823529413</v>
      </c>
      <c r="F20" s="41"/>
      <c r="G20" s="45">
        <v>17</v>
      </c>
      <c r="H20" s="41">
        <v>1</v>
      </c>
      <c r="I20" s="41">
        <v>2</v>
      </c>
      <c r="J20" s="41">
        <v>5</v>
      </c>
      <c r="K20" s="41">
        <v>5</v>
      </c>
      <c r="L20" s="41">
        <v>2</v>
      </c>
      <c r="M20" s="41">
        <v>1</v>
      </c>
      <c r="N20" s="41">
        <v>1</v>
      </c>
      <c r="O20" s="41">
        <v>0</v>
      </c>
      <c r="P20" s="41"/>
      <c r="Q20" s="45">
        <f t="shared" si="18"/>
        <v>3</v>
      </c>
      <c r="R20" s="41">
        <f t="shared" si="6"/>
        <v>0</v>
      </c>
      <c r="S20" s="41">
        <f t="shared" si="7"/>
        <v>0</v>
      </c>
      <c r="T20" s="41">
        <f t="shared" si="8"/>
        <v>0</v>
      </c>
      <c r="U20" s="41">
        <f t="shared" si="9"/>
        <v>1</v>
      </c>
      <c r="V20" s="41">
        <f t="shared" si="10"/>
        <v>1</v>
      </c>
      <c r="W20" s="41">
        <f t="shared" si="11"/>
        <v>1</v>
      </c>
      <c r="X20" s="41">
        <f t="shared" si="12"/>
        <v>0</v>
      </c>
      <c r="Y20" s="41">
        <f t="shared" si="13"/>
        <v>0</v>
      </c>
      <c r="Z20" s="41"/>
      <c r="AA20" s="45">
        <v>2</v>
      </c>
      <c r="AB20" s="41">
        <v>0</v>
      </c>
      <c r="AC20" s="41">
        <v>0</v>
      </c>
      <c r="AD20" s="41">
        <v>0</v>
      </c>
      <c r="AE20" s="41">
        <v>0</v>
      </c>
      <c r="AF20" s="41">
        <v>1</v>
      </c>
      <c r="AG20" s="41">
        <v>1</v>
      </c>
      <c r="AH20" s="41">
        <v>0</v>
      </c>
      <c r="AI20" s="41">
        <v>0</v>
      </c>
      <c r="AJ20" s="45">
        <v>1</v>
      </c>
      <c r="AK20" s="41">
        <v>0</v>
      </c>
      <c r="AL20" s="41">
        <v>0</v>
      </c>
      <c r="AM20" s="41">
        <v>0</v>
      </c>
      <c r="AN20" s="41">
        <v>1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</row>
    <row r="21" spans="1:53" s="44" customFormat="1" x14ac:dyDescent="0.25">
      <c r="A21" s="11" t="s">
        <v>60</v>
      </c>
      <c r="B21" s="37">
        <f t="shared" si="14"/>
        <v>16</v>
      </c>
      <c r="C21" s="38">
        <f t="shared" si="15"/>
        <v>0.26913372582001682</v>
      </c>
      <c r="D21" s="39">
        <f t="shared" si="16"/>
        <v>176</v>
      </c>
      <c r="E21" s="40">
        <f t="shared" si="17"/>
        <v>9.0909090909090917</v>
      </c>
      <c r="F21" s="41"/>
      <c r="G21" s="45">
        <v>176</v>
      </c>
      <c r="H21" s="41">
        <v>53</v>
      </c>
      <c r="I21" s="41">
        <v>21</v>
      </c>
      <c r="J21" s="41">
        <v>37</v>
      </c>
      <c r="K21" s="41">
        <v>23</v>
      </c>
      <c r="L21" s="41">
        <v>23</v>
      </c>
      <c r="M21" s="41">
        <v>11</v>
      </c>
      <c r="N21" s="41">
        <v>6</v>
      </c>
      <c r="O21" s="41">
        <v>2</v>
      </c>
      <c r="P21" s="41"/>
      <c r="Q21" s="45">
        <f t="shared" si="18"/>
        <v>16</v>
      </c>
      <c r="R21" s="41">
        <f t="shared" si="6"/>
        <v>8</v>
      </c>
      <c r="S21" s="41">
        <f t="shared" si="7"/>
        <v>3</v>
      </c>
      <c r="T21" s="41">
        <f t="shared" si="8"/>
        <v>2</v>
      </c>
      <c r="U21" s="41">
        <f t="shared" si="9"/>
        <v>2</v>
      </c>
      <c r="V21" s="41">
        <f t="shared" si="10"/>
        <v>0</v>
      </c>
      <c r="W21" s="41">
        <f t="shared" si="11"/>
        <v>1</v>
      </c>
      <c r="X21" s="41">
        <f t="shared" si="12"/>
        <v>0</v>
      </c>
      <c r="Y21" s="41">
        <f t="shared" si="13"/>
        <v>0</v>
      </c>
      <c r="Z21" s="41"/>
      <c r="AA21" s="45">
        <v>8</v>
      </c>
      <c r="AB21" s="41">
        <v>4</v>
      </c>
      <c r="AC21" s="41">
        <v>0</v>
      </c>
      <c r="AD21" s="41">
        <v>1</v>
      </c>
      <c r="AE21" s="41">
        <v>2</v>
      </c>
      <c r="AF21" s="41">
        <v>0</v>
      </c>
      <c r="AG21" s="41">
        <v>1</v>
      </c>
      <c r="AH21" s="41">
        <v>0</v>
      </c>
      <c r="AI21" s="41">
        <v>0</v>
      </c>
      <c r="AJ21" s="45">
        <v>4</v>
      </c>
      <c r="AK21" s="41">
        <v>2</v>
      </c>
      <c r="AL21" s="41">
        <v>1</v>
      </c>
      <c r="AM21" s="41">
        <v>1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4</v>
      </c>
      <c r="AT21" s="41">
        <v>2</v>
      </c>
      <c r="AU21" s="41">
        <v>2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</row>
    <row r="22" spans="1:53" s="44" customFormat="1" x14ac:dyDescent="0.25">
      <c r="A22" s="11" t="s">
        <v>61</v>
      </c>
      <c r="B22" s="37">
        <f t="shared" si="14"/>
        <v>5</v>
      </c>
      <c r="C22" s="38">
        <f t="shared" si="15"/>
        <v>8.4104289318755257E-2</v>
      </c>
      <c r="D22" s="39">
        <f t="shared" si="16"/>
        <v>128</v>
      </c>
      <c r="E22" s="40">
        <f t="shared" si="17"/>
        <v>3.90625</v>
      </c>
      <c r="F22" s="41"/>
      <c r="G22" s="45">
        <v>128</v>
      </c>
      <c r="H22" s="41">
        <v>15</v>
      </c>
      <c r="I22" s="41">
        <v>28</v>
      </c>
      <c r="J22" s="41">
        <v>20</v>
      </c>
      <c r="K22" s="41">
        <v>24</v>
      </c>
      <c r="L22" s="41">
        <v>28</v>
      </c>
      <c r="M22" s="41">
        <v>8</v>
      </c>
      <c r="N22" s="41">
        <v>5</v>
      </c>
      <c r="O22" s="41">
        <v>0</v>
      </c>
      <c r="P22" s="41"/>
      <c r="Q22" s="45">
        <f t="shared" si="18"/>
        <v>5</v>
      </c>
      <c r="R22" s="41">
        <f t="shared" si="6"/>
        <v>1</v>
      </c>
      <c r="S22" s="41">
        <f t="shared" si="7"/>
        <v>1</v>
      </c>
      <c r="T22" s="41">
        <f t="shared" si="8"/>
        <v>0</v>
      </c>
      <c r="U22" s="41">
        <f t="shared" si="9"/>
        <v>2</v>
      </c>
      <c r="V22" s="41">
        <f t="shared" si="10"/>
        <v>1</v>
      </c>
      <c r="W22" s="41">
        <f t="shared" si="11"/>
        <v>0</v>
      </c>
      <c r="X22" s="41">
        <f t="shared" si="12"/>
        <v>0</v>
      </c>
      <c r="Y22" s="41">
        <f t="shared" si="13"/>
        <v>0</v>
      </c>
      <c r="Z22" s="41"/>
      <c r="AA22" s="45">
        <v>4</v>
      </c>
      <c r="AB22" s="41">
        <v>1</v>
      </c>
      <c r="AC22" s="41">
        <v>1</v>
      </c>
      <c r="AD22" s="41">
        <v>0</v>
      </c>
      <c r="AE22" s="41">
        <v>2</v>
      </c>
      <c r="AF22" s="41">
        <v>0</v>
      </c>
      <c r="AG22" s="41">
        <v>0</v>
      </c>
      <c r="AH22" s="41">
        <v>0</v>
      </c>
      <c r="AI22" s="41">
        <v>0</v>
      </c>
      <c r="AJ22" s="45">
        <v>1</v>
      </c>
      <c r="AK22" s="41">
        <v>0</v>
      </c>
      <c r="AL22" s="41">
        <v>0</v>
      </c>
      <c r="AM22" s="41">
        <v>0</v>
      </c>
      <c r="AN22" s="41">
        <v>0</v>
      </c>
      <c r="AO22" s="41">
        <v>1</v>
      </c>
      <c r="AP22" s="41">
        <v>0</v>
      </c>
      <c r="AQ22" s="41">
        <v>0</v>
      </c>
      <c r="AR22" s="41">
        <v>0</v>
      </c>
      <c r="AS22" s="45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</row>
    <row r="23" spans="1:53" s="44" customFormat="1" x14ac:dyDescent="0.25">
      <c r="A23" s="11" t="s">
        <v>62</v>
      </c>
      <c r="B23" s="37">
        <f t="shared" si="14"/>
        <v>7</v>
      </c>
      <c r="C23" s="38">
        <f t="shared" si="15"/>
        <v>0.11774600504625736</v>
      </c>
      <c r="D23" s="39">
        <f t="shared" si="16"/>
        <v>72</v>
      </c>
      <c r="E23" s="40">
        <f t="shared" si="17"/>
        <v>9.7222222222222232</v>
      </c>
      <c r="F23" s="41"/>
      <c r="G23" s="45">
        <v>72</v>
      </c>
      <c r="H23" s="41">
        <v>22</v>
      </c>
      <c r="I23" s="41">
        <v>14</v>
      </c>
      <c r="J23" s="41">
        <v>7</v>
      </c>
      <c r="K23" s="41">
        <v>15</v>
      </c>
      <c r="L23" s="41">
        <v>8</v>
      </c>
      <c r="M23" s="41">
        <v>4</v>
      </c>
      <c r="N23" s="41">
        <v>2</v>
      </c>
      <c r="O23" s="41">
        <v>0</v>
      </c>
      <c r="P23" s="41"/>
      <c r="Q23" s="45">
        <f t="shared" si="18"/>
        <v>7</v>
      </c>
      <c r="R23" s="41">
        <f t="shared" si="6"/>
        <v>1</v>
      </c>
      <c r="S23" s="41">
        <f t="shared" si="7"/>
        <v>2</v>
      </c>
      <c r="T23" s="41">
        <f t="shared" si="8"/>
        <v>1</v>
      </c>
      <c r="U23" s="41">
        <f t="shared" si="9"/>
        <v>2</v>
      </c>
      <c r="V23" s="41">
        <f t="shared" si="10"/>
        <v>0</v>
      </c>
      <c r="W23" s="41">
        <f t="shared" si="11"/>
        <v>0</v>
      </c>
      <c r="X23" s="41">
        <f t="shared" si="12"/>
        <v>1</v>
      </c>
      <c r="Y23" s="41">
        <f t="shared" si="13"/>
        <v>0</v>
      </c>
      <c r="Z23" s="41"/>
      <c r="AA23" s="45">
        <v>3</v>
      </c>
      <c r="AB23" s="41">
        <v>1</v>
      </c>
      <c r="AC23" s="41">
        <v>1</v>
      </c>
      <c r="AD23" s="41">
        <v>1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5">
        <v>4</v>
      </c>
      <c r="AK23" s="41">
        <v>0</v>
      </c>
      <c r="AL23" s="41">
        <v>1</v>
      </c>
      <c r="AM23" s="41">
        <v>0</v>
      </c>
      <c r="AN23" s="41">
        <v>2</v>
      </c>
      <c r="AO23" s="41">
        <v>0</v>
      </c>
      <c r="AP23" s="41">
        <v>0</v>
      </c>
      <c r="AQ23" s="41">
        <v>1</v>
      </c>
      <c r="AR23" s="41">
        <v>0</v>
      </c>
      <c r="AS23" s="45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</row>
    <row r="24" spans="1:53" s="44" customFormat="1" x14ac:dyDescent="0.25">
      <c r="A24" s="11" t="s">
        <v>63</v>
      </c>
      <c r="B24" s="37">
        <f t="shared" si="14"/>
        <v>3</v>
      </c>
      <c r="C24" s="38">
        <f t="shared" si="15"/>
        <v>5.0462573591253154E-2</v>
      </c>
      <c r="D24" s="39">
        <f t="shared" si="16"/>
        <v>26</v>
      </c>
      <c r="E24" s="40">
        <f t="shared" si="17"/>
        <v>11.538461538461538</v>
      </c>
      <c r="F24" s="41"/>
      <c r="G24" s="45">
        <v>26</v>
      </c>
      <c r="H24" s="41">
        <v>0</v>
      </c>
      <c r="I24" s="41">
        <v>3</v>
      </c>
      <c r="J24" s="41">
        <v>3</v>
      </c>
      <c r="K24" s="41">
        <v>4</v>
      </c>
      <c r="L24" s="41">
        <v>6</v>
      </c>
      <c r="M24" s="41">
        <v>9</v>
      </c>
      <c r="N24" s="41">
        <v>0</v>
      </c>
      <c r="O24" s="41">
        <v>1</v>
      </c>
      <c r="P24" s="41"/>
      <c r="Q24" s="45">
        <f t="shared" si="18"/>
        <v>3</v>
      </c>
      <c r="R24" s="41">
        <f t="shared" si="6"/>
        <v>0</v>
      </c>
      <c r="S24" s="41">
        <f t="shared" si="7"/>
        <v>0</v>
      </c>
      <c r="T24" s="41">
        <f t="shared" si="8"/>
        <v>0</v>
      </c>
      <c r="U24" s="41">
        <f t="shared" si="9"/>
        <v>0</v>
      </c>
      <c r="V24" s="41">
        <f t="shared" si="10"/>
        <v>1</v>
      </c>
      <c r="W24" s="41">
        <f t="shared" si="11"/>
        <v>2</v>
      </c>
      <c r="X24" s="41">
        <f t="shared" si="12"/>
        <v>0</v>
      </c>
      <c r="Y24" s="41">
        <f t="shared" si="13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3</v>
      </c>
      <c r="AK24" s="41">
        <v>0</v>
      </c>
      <c r="AL24" s="41">
        <v>0</v>
      </c>
      <c r="AM24" s="41">
        <v>0</v>
      </c>
      <c r="AN24" s="41">
        <v>0</v>
      </c>
      <c r="AO24" s="41">
        <v>1</v>
      </c>
      <c r="AP24" s="41">
        <v>2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</row>
    <row r="25" spans="1:53" s="44" customFormat="1" x14ac:dyDescent="0.25">
      <c r="A25" s="11" t="s">
        <v>64</v>
      </c>
      <c r="B25" s="37">
        <f t="shared" si="14"/>
        <v>28</v>
      </c>
      <c r="C25" s="38">
        <f t="shared" si="15"/>
        <v>0.47098402018502944</v>
      </c>
      <c r="D25" s="39">
        <f t="shared" si="16"/>
        <v>338</v>
      </c>
      <c r="E25" s="40">
        <f t="shared" si="17"/>
        <v>8.2840236686390547</v>
      </c>
      <c r="F25" s="41"/>
      <c r="G25" s="45">
        <v>338</v>
      </c>
      <c r="H25" s="41">
        <v>79</v>
      </c>
      <c r="I25" s="41">
        <v>76</v>
      </c>
      <c r="J25" s="41">
        <v>79</v>
      </c>
      <c r="K25" s="41">
        <v>69</v>
      </c>
      <c r="L25" s="41">
        <v>20</v>
      </c>
      <c r="M25" s="41">
        <v>11</v>
      </c>
      <c r="N25" s="41">
        <v>3</v>
      </c>
      <c r="O25" s="41">
        <v>1</v>
      </c>
      <c r="P25" s="41"/>
      <c r="Q25" s="45">
        <f t="shared" si="18"/>
        <v>28</v>
      </c>
      <c r="R25" s="41">
        <f t="shared" si="6"/>
        <v>6</v>
      </c>
      <c r="S25" s="41">
        <f t="shared" si="7"/>
        <v>6</v>
      </c>
      <c r="T25" s="41">
        <f t="shared" si="8"/>
        <v>8</v>
      </c>
      <c r="U25" s="41">
        <f t="shared" si="9"/>
        <v>7</v>
      </c>
      <c r="V25" s="41">
        <f t="shared" si="10"/>
        <v>1</v>
      </c>
      <c r="W25" s="41">
        <f t="shared" si="11"/>
        <v>0</v>
      </c>
      <c r="X25" s="41">
        <f t="shared" si="12"/>
        <v>0</v>
      </c>
      <c r="Y25" s="41">
        <f t="shared" si="13"/>
        <v>0</v>
      </c>
      <c r="Z25" s="41"/>
      <c r="AA25" s="45">
        <v>14</v>
      </c>
      <c r="AB25" s="41">
        <v>2</v>
      </c>
      <c r="AC25" s="41">
        <v>4</v>
      </c>
      <c r="AD25" s="41">
        <v>3</v>
      </c>
      <c r="AE25" s="41">
        <v>4</v>
      </c>
      <c r="AF25" s="41">
        <v>1</v>
      </c>
      <c r="AG25" s="41">
        <v>0</v>
      </c>
      <c r="AH25" s="41">
        <v>0</v>
      </c>
      <c r="AI25" s="41">
        <v>0</v>
      </c>
      <c r="AJ25" s="45">
        <v>11</v>
      </c>
      <c r="AK25" s="41">
        <v>3</v>
      </c>
      <c r="AL25" s="41">
        <v>2</v>
      </c>
      <c r="AM25" s="41">
        <v>4</v>
      </c>
      <c r="AN25" s="41">
        <v>2</v>
      </c>
      <c r="AO25" s="41">
        <v>0</v>
      </c>
      <c r="AP25" s="41">
        <v>0</v>
      </c>
      <c r="AQ25" s="41">
        <v>0</v>
      </c>
      <c r="AR25" s="41">
        <v>0</v>
      </c>
      <c r="AS25" s="45">
        <v>3</v>
      </c>
      <c r="AT25" s="41">
        <v>1</v>
      </c>
      <c r="AU25" s="41">
        <v>0</v>
      </c>
      <c r="AV25" s="41">
        <v>1</v>
      </c>
      <c r="AW25" s="41">
        <v>1</v>
      </c>
      <c r="AX25" s="41">
        <v>0</v>
      </c>
      <c r="AY25" s="41">
        <v>0</v>
      </c>
      <c r="AZ25" s="41">
        <v>0</v>
      </c>
      <c r="BA25" s="41">
        <v>0</v>
      </c>
    </row>
    <row r="26" spans="1:53" s="44" customFormat="1" x14ac:dyDescent="0.25">
      <c r="A26" s="11" t="s">
        <v>65</v>
      </c>
      <c r="B26" s="37">
        <f t="shared" si="14"/>
        <v>12</v>
      </c>
      <c r="C26" s="38">
        <f t="shared" si="15"/>
        <v>0.20185029436501262</v>
      </c>
      <c r="D26" s="39">
        <f t="shared" si="16"/>
        <v>160</v>
      </c>
      <c r="E26" s="40">
        <f t="shared" si="17"/>
        <v>7.5</v>
      </c>
      <c r="F26" s="41"/>
      <c r="G26" s="45">
        <v>160</v>
      </c>
      <c r="H26" s="41">
        <v>36</v>
      </c>
      <c r="I26" s="41">
        <v>26</v>
      </c>
      <c r="J26" s="41">
        <v>24</v>
      </c>
      <c r="K26" s="41">
        <v>41</v>
      </c>
      <c r="L26" s="41">
        <v>20</v>
      </c>
      <c r="M26" s="41">
        <v>8</v>
      </c>
      <c r="N26" s="41">
        <v>4</v>
      </c>
      <c r="O26" s="41">
        <v>1</v>
      </c>
      <c r="P26" s="41"/>
      <c r="Q26" s="45">
        <f t="shared" si="18"/>
        <v>12</v>
      </c>
      <c r="R26" s="41">
        <f t="shared" si="6"/>
        <v>3</v>
      </c>
      <c r="S26" s="41">
        <f t="shared" si="7"/>
        <v>0</v>
      </c>
      <c r="T26" s="41">
        <f t="shared" si="8"/>
        <v>4</v>
      </c>
      <c r="U26" s="41">
        <f t="shared" si="9"/>
        <v>5</v>
      </c>
      <c r="V26" s="41">
        <f t="shared" si="10"/>
        <v>0</v>
      </c>
      <c r="W26" s="41">
        <f t="shared" si="11"/>
        <v>0</v>
      </c>
      <c r="X26" s="41">
        <f t="shared" si="12"/>
        <v>0</v>
      </c>
      <c r="Y26" s="41">
        <f t="shared" si="13"/>
        <v>0</v>
      </c>
      <c r="Z26" s="41"/>
      <c r="AA26" s="45">
        <v>6</v>
      </c>
      <c r="AB26" s="41">
        <v>1</v>
      </c>
      <c r="AC26" s="41">
        <v>0</v>
      </c>
      <c r="AD26" s="41">
        <v>4</v>
      </c>
      <c r="AE26" s="41">
        <v>1</v>
      </c>
      <c r="AF26" s="41">
        <v>0</v>
      </c>
      <c r="AG26" s="41">
        <v>0</v>
      </c>
      <c r="AH26" s="41">
        <v>0</v>
      </c>
      <c r="AI26" s="41">
        <v>0</v>
      </c>
      <c r="AJ26" s="45">
        <v>5</v>
      </c>
      <c r="AK26" s="41">
        <v>1</v>
      </c>
      <c r="AL26" s="41">
        <v>0</v>
      </c>
      <c r="AM26" s="41">
        <v>0</v>
      </c>
      <c r="AN26" s="41">
        <v>4</v>
      </c>
      <c r="AO26" s="41">
        <v>0</v>
      </c>
      <c r="AP26" s="41">
        <v>0</v>
      </c>
      <c r="AQ26" s="41">
        <v>0</v>
      </c>
      <c r="AR26" s="41">
        <v>0</v>
      </c>
      <c r="AS26" s="45">
        <v>1</v>
      </c>
      <c r="AT26" s="41">
        <v>1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</row>
    <row r="27" spans="1:53" s="44" customFormat="1" x14ac:dyDescent="0.25">
      <c r="A27" s="11" t="s">
        <v>66</v>
      </c>
      <c r="B27" s="37">
        <f t="shared" si="14"/>
        <v>13</v>
      </c>
      <c r="C27" s="38">
        <f t="shared" si="15"/>
        <v>0.21867115222876368</v>
      </c>
      <c r="D27" s="39">
        <f t="shared" si="16"/>
        <v>161</v>
      </c>
      <c r="E27" s="40">
        <f t="shared" si="17"/>
        <v>8.0745341614906838</v>
      </c>
      <c r="F27" s="41"/>
      <c r="G27" s="45">
        <v>161</v>
      </c>
      <c r="H27" s="41">
        <v>53</v>
      </c>
      <c r="I27" s="41">
        <v>27</v>
      </c>
      <c r="J27" s="41">
        <v>25</v>
      </c>
      <c r="K27" s="41">
        <v>30</v>
      </c>
      <c r="L27" s="41">
        <v>11</v>
      </c>
      <c r="M27" s="41">
        <v>8</v>
      </c>
      <c r="N27" s="41">
        <v>5</v>
      </c>
      <c r="O27" s="41">
        <v>2</v>
      </c>
      <c r="P27" s="41"/>
      <c r="Q27" s="45">
        <f t="shared" si="18"/>
        <v>13</v>
      </c>
      <c r="R27" s="41">
        <f t="shared" si="6"/>
        <v>6</v>
      </c>
      <c r="S27" s="41">
        <f t="shared" si="7"/>
        <v>2</v>
      </c>
      <c r="T27" s="41">
        <f t="shared" si="8"/>
        <v>2</v>
      </c>
      <c r="U27" s="41">
        <f t="shared" si="9"/>
        <v>1</v>
      </c>
      <c r="V27" s="41">
        <f t="shared" si="10"/>
        <v>1</v>
      </c>
      <c r="W27" s="41">
        <f t="shared" si="11"/>
        <v>1</v>
      </c>
      <c r="X27" s="41">
        <f t="shared" si="12"/>
        <v>0</v>
      </c>
      <c r="Y27" s="41">
        <f t="shared" si="13"/>
        <v>0</v>
      </c>
      <c r="Z27" s="41"/>
      <c r="AA27" s="45">
        <v>2</v>
      </c>
      <c r="AB27" s="41">
        <v>0</v>
      </c>
      <c r="AC27" s="41">
        <v>0</v>
      </c>
      <c r="AD27" s="41">
        <v>1</v>
      </c>
      <c r="AE27" s="41">
        <v>0</v>
      </c>
      <c r="AF27" s="41">
        <v>0</v>
      </c>
      <c r="AG27" s="41">
        <v>1</v>
      </c>
      <c r="AH27" s="41">
        <v>0</v>
      </c>
      <c r="AI27" s="41">
        <v>0</v>
      </c>
      <c r="AJ27" s="45">
        <v>8</v>
      </c>
      <c r="AK27" s="41">
        <v>4</v>
      </c>
      <c r="AL27" s="41">
        <v>2</v>
      </c>
      <c r="AM27" s="41">
        <v>0</v>
      </c>
      <c r="AN27" s="41">
        <v>1</v>
      </c>
      <c r="AO27" s="41">
        <v>1</v>
      </c>
      <c r="AP27" s="41">
        <v>0</v>
      </c>
      <c r="AQ27" s="41">
        <v>0</v>
      </c>
      <c r="AR27" s="41">
        <v>0</v>
      </c>
      <c r="AS27" s="45">
        <v>3</v>
      </c>
      <c r="AT27" s="41">
        <v>2</v>
      </c>
      <c r="AU27" s="41">
        <v>0</v>
      </c>
      <c r="AV27" s="41">
        <v>1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</row>
    <row r="28" spans="1:53" s="44" customFormat="1" x14ac:dyDescent="0.25">
      <c r="A28" s="11" t="s">
        <v>67</v>
      </c>
      <c r="B28" s="37">
        <f t="shared" si="14"/>
        <v>12</v>
      </c>
      <c r="C28" s="38">
        <f t="shared" si="15"/>
        <v>0.20185029436501262</v>
      </c>
      <c r="D28" s="39">
        <f t="shared" si="16"/>
        <v>106</v>
      </c>
      <c r="E28" s="40">
        <f t="shared" si="17"/>
        <v>11.320754716981133</v>
      </c>
      <c r="F28" s="41"/>
      <c r="G28" s="45">
        <v>106</v>
      </c>
      <c r="H28" s="41">
        <v>27</v>
      </c>
      <c r="I28" s="41">
        <v>16</v>
      </c>
      <c r="J28" s="41">
        <v>17</v>
      </c>
      <c r="K28" s="41">
        <v>21</v>
      </c>
      <c r="L28" s="41">
        <v>15</v>
      </c>
      <c r="M28" s="41">
        <v>4</v>
      </c>
      <c r="N28" s="41">
        <v>4</v>
      </c>
      <c r="O28" s="41">
        <v>2</v>
      </c>
      <c r="P28" s="41"/>
      <c r="Q28" s="45">
        <f t="shared" si="18"/>
        <v>12</v>
      </c>
      <c r="R28" s="41">
        <f t="shared" si="6"/>
        <v>2</v>
      </c>
      <c r="S28" s="41">
        <f t="shared" si="7"/>
        <v>2</v>
      </c>
      <c r="T28" s="41">
        <f t="shared" si="8"/>
        <v>1</v>
      </c>
      <c r="U28" s="41">
        <f t="shared" si="9"/>
        <v>4</v>
      </c>
      <c r="V28" s="41">
        <f t="shared" si="10"/>
        <v>1</v>
      </c>
      <c r="W28" s="41">
        <f t="shared" si="11"/>
        <v>1</v>
      </c>
      <c r="X28" s="41">
        <f t="shared" si="12"/>
        <v>0</v>
      </c>
      <c r="Y28" s="41">
        <f t="shared" si="13"/>
        <v>1</v>
      </c>
      <c r="Z28" s="41"/>
      <c r="AA28" s="45">
        <v>4</v>
      </c>
      <c r="AB28" s="41">
        <v>1</v>
      </c>
      <c r="AC28" s="41">
        <v>1</v>
      </c>
      <c r="AD28" s="41">
        <v>0</v>
      </c>
      <c r="AE28" s="41">
        <v>0</v>
      </c>
      <c r="AF28" s="41">
        <v>0</v>
      </c>
      <c r="AG28" s="41">
        <v>1</v>
      </c>
      <c r="AH28" s="41">
        <v>0</v>
      </c>
      <c r="AI28" s="41">
        <v>1</v>
      </c>
      <c r="AJ28" s="45">
        <v>6</v>
      </c>
      <c r="AK28" s="41">
        <v>0</v>
      </c>
      <c r="AL28" s="41">
        <v>1</v>
      </c>
      <c r="AM28" s="41">
        <v>0</v>
      </c>
      <c r="AN28" s="41">
        <v>4</v>
      </c>
      <c r="AO28" s="41">
        <v>1</v>
      </c>
      <c r="AP28" s="41">
        <v>0</v>
      </c>
      <c r="AQ28" s="41">
        <v>0</v>
      </c>
      <c r="AR28" s="41">
        <v>0</v>
      </c>
      <c r="AS28" s="45">
        <v>2</v>
      </c>
      <c r="AT28" s="41">
        <v>1</v>
      </c>
      <c r="AU28" s="41">
        <v>0</v>
      </c>
      <c r="AV28" s="41">
        <v>1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</row>
    <row r="29" spans="1:53" s="44" customFormat="1" x14ac:dyDescent="0.25">
      <c r="A29" s="11" t="s">
        <v>68</v>
      </c>
      <c r="B29" s="37">
        <f t="shared" si="14"/>
        <v>3</v>
      </c>
      <c r="C29" s="38">
        <f t="shared" si="15"/>
        <v>5.0462573591253154E-2</v>
      </c>
      <c r="D29" s="39">
        <f t="shared" si="16"/>
        <v>92</v>
      </c>
      <c r="E29" s="40">
        <f t="shared" si="17"/>
        <v>3.2608695652173911</v>
      </c>
      <c r="F29" s="41"/>
      <c r="G29" s="45">
        <v>92</v>
      </c>
      <c r="H29" s="41">
        <v>22</v>
      </c>
      <c r="I29" s="41">
        <v>17</v>
      </c>
      <c r="J29" s="41">
        <v>10</v>
      </c>
      <c r="K29" s="41">
        <v>18</v>
      </c>
      <c r="L29" s="41">
        <v>8</v>
      </c>
      <c r="M29" s="41">
        <v>6</v>
      </c>
      <c r="N29" s="41">
        <v>5</v>
      </c>
      <c r="O29" s="41">
        <v>6</v>
      </c>
      <c r="P29" s="41"/>
      <c r="Q29" s="45">
        <f t="shared" si="18"/>
        <v>3</v>
      </c>
      <c r="R29" s="41">
        <f t="shared" si="6"/>
        <v>1</v>
      </c>
      <c r="S29" s="41">
        <f t="shared" si="7"/>
        <v>0</v>
      </c>
      <c r="T29" s="41">
        <f t="shared" si="8"/>
        <v>1</v>
      </c>
      <c r="U29" s="41">
        <f t="shared" si="9"/>
        <v>0</v>
      </c>
      <c r="V29" s="41">
        <f t="shared" si="10"/>
        <v>0</v>
      </c>
      <c r="W29" s="41">
        <f t="shared" si="11"/>
        <v>0</v>
      </c>
      <c r="X29" s="41">
        <f t="shared" si="12"/>
        <v>1</v>
      </c>
      <c r="Y29" s="41">
        <f t="shared" si="13"/>
        <v>0</v>
      </c>
      <c r="Z29" s="41"/>
      <c r="AA29" s="45">
        <v>1</v>
      </c>
      <c r="AB29" s="41">
        <v>0</v>
      </c>
      <c r="AC29" s="41">
        <v>0</v>
      </c>
      <c r="AD29" s="41">
        <v>0</v>
      </c>
      <c r="AE29" s="41">
        <v>0</v>
      </c>
      <c r="AF29" s="41">
        <v>0</v>
      </c>
      <c r="AG29" s="41">
        <v>0</v>
      </c>
      <c r="AH29" s="41">
        <v>1</v>
      </c>
      <c r="AI29" s="41">
        <v>0</v>
      </c>
      <c r="AJ29" s="45">
        <v>2</v>
      </c>
      <c r="AK29" s="41">
        <v>1</v>
      </c>
      <c r="AL29" s="41">
        <v>0</v>
      </c>
      <c r="AM29" s="41">
        <v>1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</row>
    <row r="30" spans="1:53" s="44" customFormat="1" x14ac:dyDescent="0.25">
      <c r="A30" s="11" t="s">
        <v>69</v>
      </c>
      <c r="B30" s="37">
        <f t="shared" si="14"/>
        <v>15</v>
      </c>
      <c r="C30" s="38">
        <f t="shared" si="15"/>
        <v>0.25231286795626579</v>
      </c>
      <c r="D30" s="39">
        <f t="shared" si="16"/>
        <v>234</v>
      </c>
      <c r="E30" s="40">
        <f t="shared" si="17"/>
        <v>6.4102564102564097</v>
      </c>
      <c r="F30" s="41"/>
      <c r="G30" s="45">
        <v>234</v>
      </c>
      <c r="H30" s="41">
        <v>97</v>
      </c>
      <c r="I30" s="41">
        <v>49</v>
      </c>
      <c r="J30" s="41">
        <v>35</v>
      </c>
      <c r="K30" s="41">
        <v>31</v>
      </c>
      <c r="L30" s="41">
        <v>13</v>
      </c>
      <c r="M30" s="41">
        <v>7</v>
      </c>
      <c r="N30" s="41">
        <v>2</v>
      </c>
      <c r="O30" s="41">
        <v>0</v>
      </c>
      <c r="P30" s="41"/>
      <c r="Q30" s="45">
        <f t="shared" si="18"/>
        <v>15</v>
      </c>
      <c r="R30" s="41">
        <f t="shared" si="6"/>
        <v>8</v>
      </c>
      <c r="S30" s="41">
        <f t="shared" si="7"/>
        <v>4</v>
      </c>
      <c r="T30" s="41">
        <f t="shared" si="8"/>
        <v>0</v>
      </c>
      <c r="U30" s="41">
        <f t="shared" si="9"/>
        <v>3</v>
      </c>
      <c r="V30" s="41">
        <f t="shared" si="10"/>
        <v>0</v>
      </c>
      <c r="W30" s="41">
        <f t="shared" si="11"/>
        <v>0</v>
      </c>
      <c r="X30" s="41">
        <f t="shared" si="12"/>
        <v>0</v>
      </c>
      <c r="Y30" s="41">
        <f t="shared" si="13"/>
        <v>0</v>
      </c>
      <c r="Z30" s="41"/>
      <c r="AA30" s="45">
        <v>2</v>
      </c>
      <c r="AB30" s="41">
        <v>1</v>
      </c>
      <c r="AC30" s="41">
        <v>1</v>
      </c>
      <c r="AD30" s="41">
        <v>0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45">
        <v>10</v>
      </c>
      <c r="AK30" s="41">
        <v>7</v>
      </c>
      <c r="AL30" s="41">
        <v>1</v>
      </c>
      <c r="AM30" s="41">
        <v>0</v>
      </c>
      <c r="AN30" s="41">
        <v>2</v>
      </c>
      <c r="AO30" s="41">
        <v>0</v>
      </c>
      <c r="AP30" s="41">
        <v>0</v>
      </c>
      <c r="AQ30" s="41">
        <v>0</v>
      </c>
      <c r="AR30" s="41">
        <v>0</v>
      </c>
      <c r="AS30" s="45">
        <v>3</v>
      </c>
      <c r="AT30" s="41">
        <v>0</v>
      </c>
      <c r="AU30" s="41">
        <v>2</v>
      </c>
      <c r="AV30" s="41">
        <v>0</v>
      </c>
      <c r="AW30" s="41">
        <v>1</v>
      </c>
      <c r="AX30" s="41">
        <v>0</v>
      </c>
      <c r="AY30" s="41">
        <v>0</v>
      </c>
      <c r="AZ30" s="41">
        <v>0</v>
      </c>
      <c r="BA30" s="41">
        <v>0</v>
      </c>
    </row>
    <row r="31" spans="1:53" s="44" customFormat="1" x14ac:dyDescent="0.25">
      <c r="A31" s="11" t="s">
        <v>70</v>
      </c>
      <c r="B31" s="37">
        <f t="shared" si="14"/>
        <v>24</v>
      </c>
      <c r="C31" s="38">
        <f t="shared" si="15"/>
        <v>0.40370058873002523</v>
      </c>
      <c r="D31" s="39">
        <f t="shared" si="16"/>
        <v>364</v>
      </c>
      <c r="E31" s="40">
        <f t="shared" si="17"/>
        <v>6.593406593406594</v>
      </c>
      <c r="F31" s="41"/>
      <c r="G31" s="45">
        <v>364</v>
      </c>
      <c r="H31" s="41">
        <v>166</v>
      </c>
      <c r="I31" s="41">
        <v>74</v>
      </c>
      <c r="J31" s="41">
        <v>63</v>
      </c>
      <c r="K31" s="41">
        <v>38</v>
      </c>
      <c r="L31" s="41">
        <v>12</v>
      </c>
      <c r="M31" s="41">
        <v>10</v>
      </c>
      <c r="N31" s="41">
        <v>0</v>
      </c>
      <c r="O31" s="41">
        <v>1</v>
      </c>
      <c r="P31" s="41"/>
      <c r="Q31" s="45">
        <f t="shared" si="18"/>
        <v>24</v>
      </c>
      <c r="R31" s="41">
        <f t="shared" si="6"/>
        <v>9</v>
      </c>
      <c r="S31" s="41">
        <f t="shared" si="7"/>
        <v>9</v>
      </c>
      <c r="T31" s="41">
        <f t="shared" si="8"/>
        <v>2</v>
      </c>
      <c r="U31" s="41">
        <f t="shared" si="9"/>
        <v>1</v>
      </c>
      <c r="V31" s="41">
        <f t="shared" si="10"/>
        <v>2</v>
      </c>
      <c r="W31" s="41">
        <f t="shared" si="11"/>
        <v>1</v>
      </c>
      <c r="X31" s="41">
        <f t="shared" si="12"/>
        <v>0</v>
      </c>
      <c r="Y31" s="41">
        <f t="shared" si="13"/>
        <v>0</v>
      </c>
      <c r="Z31" s="41"/>
      <c r="AA31" s="45">
        <v>7</v>
      </c>
      <c r="AB31" s="41">
        <v>3</v>
      </c>
      <c r="AC31" s="41">
        <v>2</v>
      </c>
      <c r="AD31" s="41">
        <v>0</v>
      </c>
      <c r="AE31" s="41">
        <v>0</v>
      </c>
      <c r="AF31" s="41">
        <v>2</v>
      </c>
      <c r="AG31" s="41">
        <v>0</v>
      </c>
      <c r="AH31" s="41">
        <v>0</v>
      </c>
      <c r="AI31" s="41">
        <v>0</v>
      </c>
      <c r="AJ31" s="45">
        <v>13</v>
      </c>
      <c r="AK31" s="41">
        <v>4</v>
      </c>
      <c r="AL31" s="41">
        <v>5</v>
      </c>
      <c r="AM31" s="41">
        <v>2</v>
      </c>
      <c r="AN31" s="41">
        <v>1</v>
      </c>
      <c r="AO31" s="41">
        <v>0</v>
      </c>
      <c r="AP31" s="41">
        <v>1</v>
      </c>
      <c r="AQ31" s="41">
        <v>0</v>
      </c>
      <c r="AR31" s="41">
        <v>0</v>
      </c>
      <c r="AS31" s="45">
        <v>4</v>
      </c>
      <c r="AT31" s="41">
        <v>2</v>
      </c>
      <c r="AU31" s="41">
        <v>2</v>
      </c>
      <c r="AV31" s="41">
        <v>0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</row>
    <row r="32" spans="1:53" s="44" customFormat="1" x14ac:dyDescent="0.25">
      <c r="A32" s="10" t="s">
        <v>71</v>
      </c>
      <c r="B32" s="37">
        <f t="shared" si="1"/>
        <v>252</v>
      </c>
      <c r="C32" s="38">
        <f t="shared" si="2"/>
        <v>4.2388561816652643</v>
      </c>
      <c r="D32" s="39">
        <f t="shared" si="3"/>
        <v>4071</v>
      </c>
      <c r="E32" s="40">
        <f t="shared" si="4"/>
        <v>6.1901252763448786</v>
      </c>
      <c r="F32" s="41"/>
      <c r="G32" s="42">
        <v>4071</v>
      </c>
      <c r="H32" s="43">
        <v>1605</v>
      </c>
      <c r="I32" s="41">
        <v>888</v>
      </c>
      <c r="J32" s="41">
        <v>680</v>
      </c>
      <c r="K32" s="41">
        <v>550</v>
      </c>
      <c r="L32" s="41">
        <v>204</v>
      </c>
      <c r="M32" s="41">
        <v>98</v>
      </c>
      <c r="N32" s="41">
        <v>37</v>
      </c>
      <c r="O32" s="41">
        <v>9</v>
      </c>
      <c r="P32" s="41"/>
      <c r="Q32" s="42">
        <f t="shared" si="5"/>
        <v>252</v>
      </c>
      <c r="R32" s="43">
        <f t="shared" si="6"/>
        <v>112</v>
      </c>
      <c r="S32" s="41">
        <f t="shared" si="7"/>
        <v>50</v>
      </c>
      <c r="T32" s="41">
        <f t="shared" si="8"/>
        <v>40</v>
      </c>
      <c r="U32" s="41">
        <f t="shared" si="9"/>
        <v>31</v>
      </c>
      <c r="V32" s="41">
        <f t="shared" si="10"/>
        <v>10</v>
      </c>
      <c r="W32" s="41">
        <f t="shared" si="11"/>
        <v>7</v>
      </c>
      <c r="X32" s="41">
        <f t="shared" si="12"/>
        <v>2</v>
      </c>
      <c r="Y32" s="41">
        <f t="shared" si="13"/>
        <v>0</v>
      </c>
      <c r="Z32" s="41"/>
      <c r="AA32" s="42">
        <v>87</v>
      </c>
      <c r="AB32" s="43">
        <v>43</v>
      </c>
      <c r="AC32" s="41">
        <v>12</v>
      </c>
      <c r="AD32" s="41">
        <v>18</v>
      </c>
      <c r="AE32" s="41">
        <v>7</v>
      </c>
      <c r="AF32" s="41">
        <v>4</v>
      </c>
      <c r="AG32" s="41">
        <v>1</v>
      </c>
      <c r="AH32" s="41">
        <v>2</v>
      </c>
      <c r="AI32" s="41">
        <v>0</v>
      </c>
      <c r="AJ32" s="42">
        <v>121</v>
      </c>
      <c r="AK32" s="43">
        <v>42</v>
      </c>
      <c r="AL32" s="41">
        <v>27</v>
      </c>
      <c r="AM32" s="41">
        <v>21</v>
      </c>
      <c r="AN32" s="41">
        <v>20</v>
      </c>
      <c r="AO32" s="41">
        <v>5</v>
      </c>
      <c r="AP32" s="41">
        <v>6</v>
      </c>
      <c r="AQ32" s="41">
        <v>0</v>
      </c>
      <c r="AR32" s="41">
        <v>0</v>
      </c>
      <c r="AS32" s="42">
        <v>44</v>
      </c>
      <c r="AT32" s="43">
        <v>27</v>
      </c>
      <c r="AU32" s="41">
        <v>11</v>
      </c>
      <c r="AV32" s="41">
        <v>1</v>
      </c>
      <c r="AW32" s="41">
        <v>4</v>
      </c>
      <c r="AX32" s="41">
        <v>1</v>
      </c>
      <c r="AY32" s="41">
        <v>0</v>
      </c>
      <c r="AZ32" s="41">
        <v>0</v>
      </c>
      <c r="BA32" s="41">
        <v>0</v>
      </c>
    </row>
    <row r="33" spans="1:53" s="44" customFormat="1" x14ac:dyDescent="0.25">
      <c r="A33" s="10" t="s">
        <v>72</v>
      </c>
      <c r="B33" s="37">
        <f t="shared" si="1"/>
        <v>694</v>
      </c>
      <c r="C33" s="38">
        <f t="shared" si="2"/>
        <v>11.67367535744323</v>
      </c>
      <c r="D33" s="39">
        <f t="shared" si="3"/>
        <v>7367</v>
      </c>
      <c r="E33" s="40">
        <f t="shared" si="4"/>
        <v>9.4203882177277052</v>
      </c>
      <c r="F33" s="41"/>
      <c r="G33" s="42">
        <v>7367</v>
      </c>
      <c r="H33" s="43">
        <v>3013</v>
      </c>
      <c r="I33" s="43">
        <v>1730</v>
      </c>
      <c r="J33" s="43">
        <v>1328</v>
      </c>
      <c r="K33" s="43">
        <v>775</v>
      </c>
      <c r="L33" s="43">
        <v>362</v>
      </c>
      <c r="M33" s="43">
        <v>129</v>
      </c>
      <c r="N33" s="43">
        <v>26</v>
      </c>
      <c r="O33" s="43">
        <v>4</v>
      </c>
      <c r="P33" s="43"/>
      <c r="Q33" s="42">
        <f t="shared" si="5"/>
        <v>694</v>
      </c>
      <c r="R33" s="43">
        <f t="shared" si="6"/>
        <v>260</v>
      </c>
      <c r="S33" s="43">
        <f t="shared" si="7"/>
        <v>175</v>
      </c>
      <c r="T33" s="43">
        <f t="shared" si="8"/>
        <v>126</v>
      </c>
      <c r="U33" s="43">
        <f t="shared" si="9"/>
        <v>81</v>
      </c>
      <c r="V33" s="43">
        <f t="shared" si="10"/>
        <v>37</v>
      </c>
      <c r="W33" s="43">
        <f t="shared" si="11"/>
        <v>10</v>
      </c>
      <c r="X33" s="43">
        <f t="shared" si="12"/>
        <v>5</v>
      </c>
      <c r="Y33" s="43">
        <f t="shared" si="13"/>
        <v>0</v>
      </c>
      <c r="Z33" s="43"/>
      <c r="AA33" s="42">
        <v>277</v>
      </c>
      <c r="AB33" s="43">
        <v>91</v>
      </c>
      <c r="AC33" s="43">
        <v>77</v>
      </c>
      <c r="AD33" s="43">
        <v>47</v>
      </c>
      <c r="AE33" s="43">
        <v>35</v>
      </c>
      <c r="AF33" s="43">
        <v>18</v>
      </c>
      <c r="AG33" s="43">
        <v>6</v>
      </c>
      <c r="AH33" s="43">
        <v>3</v>
      </c>
      <c r="AI33" s="43">
        <v>0</v>
      </c>
      <c r="AJ33" s="42">
        <v>254</v>
      </c>
      <c r="AK33" s="43">
        <v>104</v>
      </c>
      <c r="AL33" s="43">
        <v>61</v>
      </c>
      <c r="AM33" s="43">
        <v>49</v>
      </c>
      <c r="AN33" s="43">
        <v>29</v>
      </c>
      <c r="AO33" s="43">
        <v>7</v>
      </c>
      <c r="AP33" s="43">
        <v>3</v>
      </c>
      <c r="AQ33" s="43">
        <v>1</v>
      </c>
      <c r="AR33" s="43">
        <v>0</v>
      </c>
      <c r="AS33" s="42">
        <v>163</v>
      </c>
      <c r="AT33" s="43">
        <v>65</v>
      </c>
      <c r="AU33" s="43">
        <v>37</v>
      </c>
      <c r="AV33" s="43">
        <v>30</v>
      </c>
      <c r="AW33" s="43">
        <v>17</v>
      </c>
      <c r="AX33" s="43">
        <v>12</v>
      </c>
      <c r="AY33" s="43">
        <v>1</v>
      </c>
      <c r="AZ33" s="43">
        <v>1</v>
      </c>
      <c r="BA33" s="43">
        <v>0</v>
      </c>
    </row>
    <row r="34" spans="1:53" s="44" customFormat="1" x14ac:dyDescent="0.25">
      <c r="A34" s="10" t="s">
        <v>73</v>
      </c>
      <c r="B34" s="37">
        <f t="shared" si="1"/>
        <v>458</v>
      </c>
      <c r="C34" s="38">
        <f t="shared" si="2"/>
        <v>7.7039529015979813</v>
      </c>
      <c r="D34" s="39">
        <f t="shared" si="3"/>
        <v>3304</v>
      </c>
      <c r="E34" s="40">
        <f t="shared" si="4"/>
        <v>13.861985472154965</v>
      </c>
      <c r="F34" s="41"/>
      <c r="G34" s="42">
        <v>3304</v>
      </c>
      <c r="H34" s="43">
        <v>2288</v>
      </c>
      <c r="I34" s="43">
        <v>343</v>
      </c>
      <c r="J34" s="43">
        <v>238</v>
      </c>
      <c r="K34" s="43">
        <v>240</v>
      </c>
      <c r="L34" s="43">
        <v>98</v>
      </c>
      <c r="M34" s="43">
        <v>50</v>
      </c>
      <c r="N34" s="43">
        <v>29</v>
      </c>
      <c r="O34" s="43">
        <v>18</v>
      </c>
      <c r="P34" s="43"/>
      <c r="Q34" s="42">
        <f t="shared" si="5"/>
        <v>458</v>
      </c>
      <c r="R34" s="43">
        <f t="shared" si="6"/>
        <v>378</v>
      </c>
      <c r="S34" s="43">
        <f t="shared" si="7"/>
        <v>32</v>
      </c>
      <c r="T34" s="43">
        <f t="shared" si="8"/>
        <v>18</v>
      </c>
      <c r="U34" s="43">
        <f t="shared" si="9"/>
        <v>19</v>
      </c>
      <c r="V34" s="43">
        <f t="shared" si="10"/>
        <v>6</v>
      </c>
      <c r="W34" s="43">
        <f t="shared" si="11"/>
        <v>2</v>
      </c>
      <c r="X34" s="43">
        <f t="shared" si="12"/>
        <v>0</v>
      </c>
      <c r="Y34" s="43">
        <f t="shared" si="13"/>
        <v>3</v>
      </c>
      <c r="Z34" s="43"/>
      <c r="AA34" s="42">
        <v>371</v>
      </c>
      <c r="AB34" s="43">
        <v>324</v>
      </c>
      <c r="AC34" s="43">
        <v>20</v>
      </c>
      <c r="AD34" s="43">
        <v>11</v>
      </c>
      <c r="AE34" s="43">
        <v>13</v>
      </c>
      <c r="AF34" s="43">
        <v>1</v>
      </c>
      <c r="AG34" s="43">
        <v>2</v>
      </c>
      <c r="AH34" s="43">
        <v>0</v>
      </c>
      <c r="AI34" s="43">
        <v>0</v>
      </c>
      <c r="AJ34" s="42">
        <v>51</v>
      </c>
      <c r="AK34" s="43">
        <v>29</v>
      </c>
      <c r="AL34" s="43">
        <v>8</v>
      </c>
      <c r="AM34" s="43">
        <v>5</v>
      </c>
      <c r="AN34" s="43">
        <v>2</v>
      </c>
      <c r="AO34" s="43">
        <v>4</v>
      </c>
      <c r="AP34" s="43">
        <v>0</v>
      </c>
      <c r="AQ34" s="43">
        <v>0</v>
      </c>
      <c r="AR34" s="43">
        <v>3</v>
      </c>
      <c r="AS34" s="42">
        <v>36</v>
      </c>
      <c r="AT34" s="43">
        <v>25</v>
      </c>
      <c r="AU34" s="43">
        <v>4</v>
      </c>
      <c r="AV34" s="43">
        <v>2</v>
      </c>
      <c r="AW34" s="43">
        <v>4</v>
      </c>
      <c r="AX34" s="43">
        <v>1</v>
      </c>
      <c r="AY34" s="43">
        <v>0</v>
      </c>
      <c r="AZ34" s="43">
        <v>0</v>
      </c>
      <c r="BA34" s="43">
        <v>0</v>
      </c>
    </row>
    <row r="35" spans="1:53" s="44" customFormat="1" x14ac:dyDescent="0.25">
      <c r="A35" s="10" t="s">
        <v>74</v>
      </c>
      <c r="B35" s="37">
        <f t="shared" si="1"/>
        <v>190</v>
      </c>
      <c r="C35" s="38">
        <f t="shared" si="2"/>
        <v>3.1959629941126999</v>
      </c>
      <c r="D35" s="39">
        <f t="shared" si="3"/>
        <v>1930</v>
      </c>
      <c r="E35" s="40">
        <f t="shared" si="4"/>
        <v>9.8445595854922274</v>
      </c>
      <c r="F35" s="41"/>
      <c r="G35" s="42">
        <v>1930</v>
      </c>
      <c r="H35" s="41">
        <v>980</v>
      </c>
      <c r="I35" s="41">
        <v>302</v>
      </c>
      <c r="J35" s="41">
        <v>203</v>
      </c>
      <c r="K35" s="41">
        <v>214</v>
      </c>
      <c r="L35" s="41">
        <v>125</v>
      </c>
      <c r="M35" s="41">
        <v>57</v>
      </c>
      <c r="N35" s="41">
        <v>27</v>
      </c>
      <c r="O35" s="41">
        <v>22</v>
      </c>
      <c r="P35" s="41"/>
      <c r="Q35" s="42">
        <f t="shared" si="5"/>
        <v>190</v>
      </c>
      <c r="R35" s="41">
        <f t="shared" si="6"/>
        <v>120</v>
      </c>
      <c r="S35" s="41">
        <f t="shared" si="7"/>
        <v>20</v>
      </c>
      <c r="T35" s="41">
        <f t="shared" si="8"/>
        <v>21</v>
      </c>
      <c r="U35" s="41">
        <f t="shared" si="9"/>
        <v>11</v>
      </c>
      <c r="V35" s="41">
        <f t="shared" si="10"/>
        <v>8</v>
      </c>
      <c r="W35" s="41">
        <f t="shared" si="11"/>
        <v>5</v>
      </c>
      <c r="X35" s="41">
        <f t="shared" si="12"/>
        <v>2</v>
      </c>
      <c r="Y35" s="41">
        <f t="shared" si="13"/>
        <v>3</v>
      </c>
      <c r="Z35" s="41"/>
      <c r="AA35" s="42">
        <v>23</v>
      </c>
      <c r="AB35" s="41">
        <v>13</v>
      </c>
      <c r="AC35" s="41">
        <v>5</v>
      </c>
      <c r="AD35" s="41">
        <v>3</v>
      </c>
      <c r="AE35" s="41">
        <v>1</v>
      </c>
      <c r="AF35" s="41">
        <v>1</v>
      </c>
      <c r="AG35" s="41">
        <v>0</v>
      </c>
      <c r="AH35" s="41">
        <v>0</v>
      </c>
      <c r="AI35" s="41">
        <v>0</v>
      </c>
      <c r="AJ35" s="42">
        <v>112</v>
      </c>
      <c r="AK35" s="41">
        <v>68</v>
      </c>
      <c r="AL35" s="41">
        <v>9</v>
      </c>
      <c r="AM35" s="41">
        <v>14</v>
      </c>
      <c r="AN35" s="41">
        <v>7</v>
      </c>
      <c r="AO35" s="41">
        <v>6</v>
      </c>
      <c r="AP35" s="41">
        <v>5</v>
      </c>
      <c r="AQ35" s="41">
        <v>2</v>
      </c>
      <c r="AR35" s="41">
        <v>1</v>
      </c>
      <c r="AS35" s="42">
        <v>55</v>
      </c>
      <c r="AT35" s="41">
        <v>39</v>
      </c>
      <c r="AU35" s="41">
        <v>6</v>
      </c>
      <c r="AV35" s="41">
        <v>4</v>
      </c>
      <c r="AW35" s="41">
        <v>3</v>
      </c>
      <c r="AX35" s="41">
        <v>1</v>
      </c>
      <c r="AY35" s="41">
        <v>0</v>
      </c>
      <c r="AZ35" s="41">
        <v>0</v>
      </c>
      <c r="BA35" s="41">
        <v>2</v>
      </c>
    </row>
    <row r="36" spans="1:53" s="44" customFormat="1" x14ac:dyDescent="0.25">
      <c r="A36" s="10" t="s">
        <v>75</v>
      </c>
      <c r="B36" s="37">
        <f t="shared" si="1"/>
        <v>118</v>
      </c>
      <c r="C36" s="38">
        <f t="shared" si="2"/>
        <v>1.9848612279226241</v>
      </c>
      <c r="D36" s="39">
        <f t="shared" si="3"/>
        <v>2162</v>
      </c>
      <c r="E36" s="40">
        <f t="shared" si="4"/>
        <v>5.4579093432007397</v>
      </c>
      <c r="F36" s="41"/>
      <c r="G36" s="42">
        <v>2162</v>
      </c>
      <c r="H36" s="43">
        <v>1010</v>
      </c>
      <c r="I36" s="41">
        <v>321</v>
      </c>
      <c r="J36" s="41">
        <v>393</v>
      </c>
      <c r="K36" s="41">
        <v>256</v>
      </c>
      <c r="L36" s="41">
        <v>72</v>
      </c>
      <c r="M36" s="41">
        <v>56</v>
      </c>
      <c r="N36" s="41">
        <v>36</v>
      </c>
      <c r="O36" s="41">
        <v>18</v>
      </c>
      <c r="P36" s="41"/>
      <c r="Q36" s="42">
        <f t="shared" si="5"/>
        <v>118</v>
      </c>
      <c r="R36" s="43">
        <f t="shared" si="6"/>
        <v>63</v>
      </c>
      <c r="S36" s="41">
        <f t="shared" si="7"/>
        <v>18</v>
      </c>
      <c r="T36" s="41">
        <f t="shared" si="8"/>
        <v>27</v>
      </c>
      <c r="U36" s="41">
        <f t="shared" si="9"/>
        <v>6</v>
      </c>
      <c r="V36" s="41">
        <f t="shared" si="10"/>
        <v>1</v>
      </c>
      <c r="W36" s="41">
        <f t="shared" si="11"/>
        <v>2</v>
      </c>
      <c r="X36" s="41">
        <f t="shared" si="12"/>
        <v>1</v>
      </c>
      <c r="Y36" s="41">
        <f t="shared" si="13"/>
        <v>0</v>
      </c>
      <c r="Z36" s="41"/>
      <c r="AA36" s="42">
        <v>31</v>
      </c>
      <c r="AB36" s="43">
        <v>15</v>
      </c>
      <c r="AC36" s="41">
        <v>5</v>
      </c>
      <c r="AD36" s="41">
        <v>8</v>
      </c>
      <c r="AE36" s="41">
        <v>2</v>
      </c>
      <c r="AF36" s="41">
        <v>0</v>
      </c>
      <c r="AG36" s="41">
        <v>0</v>
      </c>
      <c r="AH36" s="41">
        <v>1</v>
      </c>
      <c r="AI36" s="41">
        <v>0</v>
      </c>
      <c r="AJ36" s="42">
        <v>46</v>
      </c>
      <c r="AK36" s="43">
        <v>24</v>
      </c>
      <c r="AL36" s="41">
        <v>7</v>
      </c>
      <c r="AM36" s="41">
        <v>11</v>
      </c>
      <c r="AN36" s="41">
        <v>3</v>
      </c>
      <c r="AO36" s="41">
        <v>0</v>
      </c>
      <c r="AP36" s="41">
        <v>1</v>
      </c>
      <c r="AQ36" s="41">
        <v>0</v>
      </c>
      <c r="AR36" s="41">
        <v>0</v>
      </c>
      <c r="AS36" s="42">
        <v>41</v>
      </c>
      <c r="AT36" s="43">
        <v>24</v>
      </c>
      <c r="AU36" s="41">
        <v>6</v>
      </c>
      <c r="AV36" s="41">
        <v>8</v>
      </c>
      <c r="AW36" s="41">
        <v>1</v>
      </c>
      <c r="AX36" s="41">
        <v>1</v>
      </c>
      <c r="AY36" s="41">
        <v>1</v>
      </c>
      <c r="AZ36" s="41">
        <v>0</v>
      </c>
      <c r="BA36" s="41">
        <v>0</v>
      </c>
    </row>
    <row r="37" spans="1:53" s="44" customFormat="1" x14ac:dyDescent="0.25">
      <c r="A37" s="10" t="s">
        <v>76</v>
      </c>
      <c r="B37" s="37">
        <f t="shared" si="1"/>
        <v>324</v>
      </c>
      <c r="C37" s="38">
        <f t="shared" si="2"/>
        <v>5.4499579478553404</v>
      </c>
      <c r="D37" s="39">
        <f t="shared" si="3"/>
        <v>3833</v>
      </c>
      <c r="E37" s="40">
        <f t="shared" si="4"/>
        <v>8.452908948604227</v>
      </c>
      <c r="F37" s="41"/>
      <c r="G37" s="42">
        <v>3833</v>
      </c>
      <c r="H37" s="43">
        <v>2779</v>
      </c>
      <c r="I37" s="41">
        <v>523</v>
      </c>
      <c r="J37" s="41">
        <v>274</v>
      </c>
      <c r="K37" s="41">
        <v>169</v>
      </c>
      <c r="L37" s="41">
        <v>56</v>
      </c>
      <c r="M37" s="41">
        <v>24</v>
      </c>
      <c r="N37" s="41">
        <v>7</v>
      </c>
      <c r="O37" s="41">
        <v>1</v>
      </c>
      <c r="P37" s="41"/>
      <c r="Q37" s="42">
        <f t="shared" si="5"/>
        <v>324</v>
      </c>
      <c r="R37" s="43">
        <f t="shared" si="6"/>
        <v>246</v>
      </c>
      <c r="S37" s="41">
        <f t="shared" si="7"/>
        <v>39</v>
      </c>
      <c r="T37" s="41">
        <f t="shared" si="8"/>
        <v>18</v>
      </c>
      <c r="U37" s="41">
        <f t="shared" si="9"/>
        <v>16</v>
      </c>
      <c r="V37" s="41">
        <f t="shared" si="10"/>
        <v>5</v>
      </c>
      <c r="W37" s="41">
        <f t="shared" si="11"/>
        <v>0</v>
      </c>
      <c r="X37" s="41">
        <f t="shared" si="12"/>
        <v>0</v>
      </c>
      <c r="Y37" s="41">
        <f t="shared" si="13"/>
        <v>0</v>
      </c>
      <c r="Z37" s="41"/>
      <c r="AA37" s="42">
        <v>90</v>
      </c>
      <c r="AB37" s="43">
        <v>64</v>
      </c>
      <c r="AC37" s="41">
        <v>11</v>
      </c>
      <c r="AD37" s="41">
        <v>8</v>
      </c>
      <c r="AE37" s="41">
        <v>5</v>
      </c>
      <c r="AF37" s="41">
        <v>2</v>
      </c>
      <c r="AG37" s="41">
        <v>0</v>
      </c>
      <c r="AH37" s="41">
        <v>0</v>
      </c>
      <c r="AI37" s="41">
        <v>0</v>
      </c>
      <c r="AJ37" s="42">
        <v>138</v>
      </c>
      <c r="AK37" s="43">
        <v>108</v>
      </c>
      <c r="AL37" s="41">
        <v>14</v>
      </c>
      <c r="AM37" s="41">
        <v>7</v>
      </c>
      <c r="AN37" s="41">
        <v>7</v>
      </c>
      <c r="AO37" s="41">
        <v>2</v>
      </c>
      <c r="AP37" s="41">
        <v>0</v>
      </c>
      <c r="AQ37" s="41">
        <v>0</v>
      </c>
      <c r="AR37" s="41">
        <v>0</v>
      </c>
      <c r="AS37" s="42">
        <v>96</v>
      </c>
      <c r="AT37" s="43">
        <v>74</v>
      </c>
      <c r="AU37" s="41">
        <v>14</v>
      </c>
      <c r="AV37" s="41">
        <v>3</v>
      </c>
      <c r="AW37" s="41">
        <v>4</v>
      </c>
      <c r="AX37" s="41">
        <v>1</v>
      </c>
      <c r="AY37" s="41">
        <v>0</v>
      </c>
      <c r="AZ37" s="41">
        <v>0</v>
      </c>
      <c r="BA37" s="41">
        <v>0</v>
      </c>
    </row>
    <row r="38" spans="1:53" s="44" customFormat="1" x14ac:dyDescent="0.25">
      <c r="A38" s="10" t="s">
        <v>77</v>
      </c>
      <c r="B38" s="37">
        <f t="shared" si="1"/>
        <v>1036</v>
      </c>
      <c r="C38" s="38">
        <f t="shared" si="2"/>
        <v>17.426408746846089</v>
      </c>
      <c r="D38" s="39">
        <f t="shared" si="3"/>
        <v>9919</v>
      </c>
      <c r="E38" s="40">
        <f t="shared" si="4"/>
        <v>10.444601270289343</v>
      </c>
      <c r="F38" s="41"/>
      <c r="G38" s="42">
        <v>9919</v>
      </c>
      <c r="H38" s="43">
        <v>6373</v>
      </c>
      <c r="I38" s="43">
        <v>1376</v>
      </c>
      <c r="J38" s="41">
        <v>907</v>
      </c>
      <c r="K38" s="41">
        <v>715</v>
      </c>
      <c r="L38" s="41">
        <v>285</v>
      </c>
      <c r="M38" s="41">
        <v>129</v>
      </c>
      <c r="N38" s="41">
        <v>100</v>
      </c>
      <c r="O38" s="41">
        <v>34</v>
      </c>
      <c r="P38" s="41"/>
      <c r="Q38" s="42">
        <f t="shared" si="5"/>
        <v>1036</v>
      </c>
      <c r="R38" s="43">
        <f t="shared" si="6"/>
        <v>703</v>
      </c>
      <c r="S38" s="43">
        <f t="shared" si="7"/>
        <v>140</v>
      </c>
      <c r="T38" s="41">
        <f t="shared" si="8"/>
        <v>85</v>
      </c>
      <c r="U38" s="41">
        <f t="shared" si="9"/>
        <v>68</v>
      </c>
      <c r="V38" s="41">
        <f t="shared" si="10"/>
        <v>25</v>
      </c>
      <c r="W38" s="41">
        <f t="shared" si="11"/>
        <v>8</v>
      </c>
      <c r="X38" s="41">
        <f t="shared" si="12"/>
        <v>5</v>
      </c>
      <c r="Y38" s="41">
        <f t="shared" si="13"/>
        <v>2</v>
      </c>
      <c r="Z38" s="41"/>
      <c r="AA38" s="42">
        <v>165</v>
      </c>
      <c r="AB38" s="43">
        <v>145</v>
      </c>
      <c r="AC38" s="43">
        <v>10</v>
      </c>
      <c r="AD38" s="41">
        <v>5</v>
      </c>
      <c r="AE38" s="41">
        <v>5</v>
      </c>
      <c r="AF38" s="41">
        <v>0</v>
      </c>
      <c r="AG38" s="41">
        <v>0</v>
      </c>
      <c r="AH38" s="41">
        <v>0</v>
      </c>
      <c r="AI38" s="41">
        <v>0</v>
      </c>
      <c r="AJ38" s="42">
        <v>551</v>
      </c>
      <c r="AK38" s="43">
        <v>301</v>
      </c>
      <c r="AL38" s="43">
        <v>96</v>
      </c>
      <c r="AM38" s="41">
        <v>64</v>
      </c>
      <c r="AN38" s="41">
        <v>54</v>
      </c>
      <c r="AO38" s="41">
        <v>22</v>
      </c>
      <c r="AP38" s="41">
        <v>8</v>
      </c>
      <c r="AQ38" s="41">
        <v>4</v>
      </c>
      <c r="AR38" s="41">
        <v>2</v>
      </c>
      <c r="AS38" s="42">
        <v>320</v>
      </c>
      <c r="AT38" s="43">
        <v>257</v>
      </c>
      <c r="AU38" s="43">
        <v>34</v>
      </c>
      <c r="AV38" s="41">
        <v>16</v>
      </c>
      <c r="AW38" s="41">
        <v>9</v>
      </c>
      <c r="AX38" s="41">
        <v>3</v>
      </c>
      <c r="AY38" s="41">
        <v>0</v>
      </c>
      <c r="AZ38" s="41">
        <v>1</v>
      </c>
      <c r="BA38" s="41">
        <v>0</v>
      </c>
    </row>
    <row r="39" spans="1:53" s="44" customFormat="1" x14ac:dyDescent="0.25">
      <c r="A39" s="10" t="s">
        <v>78</v>
      </c>
      <c r="B39" s="37">
        <f t="shared" si="1"/>
        <v>33</v>
      </c>
      <c r="C39" s="38">
        <f t="shared" si="2"/>
        <v>0.55508830950378474</v>
      </c>
      <c r="D39" s="39">
        <f t="shared" si="3"/>
        <v>508</v>
      </c>
      <c r="E39" s="40">
        <f t="shared" si="4"/>
        <v>6.4960629921259834</v>
      </c>
      <c r="F39" s="41"/>
      <c r="G39" s="45">
        <v>508</v>
      </c>
      <c r="H39" s="41">
        <v>133</v>
      </c>
      <c r="I39" s="41">
        <v>61</v>
      </c>
      <c r="J39" s="41">
        <v>56</v>
      </c>
      <c r="K39" s="41">
        <v>92</v>
      </c>
      <c r="L39" s="41">
        <v>63</v>
      </c>
      <c r="M39" s="41">
        <v>33</v>
      </c>
      <c r="N39" s="41">
        <v>37</v>
      </c>
      <c r="O39" s="41">
        <v>33</v>
      </c>
      <c r="P39" s="41"/>
      <c r="Q39" s="45">
        <f t="shared" si="5"/>
        <v>33</v>
      </c>
      <c r="R39" s="41">
        <f t="shared" si="6"/>
        <v>8</v>
      </c>
      <c r="S39" s="41">
        <f t="shared" si="7"/>
        <v>8</v>
      </c>
      <c r="T39" s="41">
        <f t="shared" si="8"/>
        <v>6</v>
      </c>
      <c r="U39" s="41">
        <f t="shared" si="9"/>
        <v>3</v>
      </c>
      <c r="V39" s="41">
        <f t="shared" si="10"/>
        <v>4</v>
      </c>
      <c r="W39" s="41">
        <f t="shared" si="11"/>
        <v>3</v>
      </c>
      <c r="X39" s="41">
        <f t="shared" si="12"/>
        <v>1</v>
      </c>
      <c r="Y39" s="41">
        <f t="shared" si="13"/>
        <v>0</v>
      </c>
      <c r="Z39" s="41"/>
      <c r="AA39" s="45">
        <v>12</v>
      </c>
      <c r="AB39" s="41">
        <v>1</v>
      </c>
      <c r="AC39" s="41">
        <v>1</v>
      </c>
      <c r="AD39" s="41">
        <v>4</v>
      </c>
      <c r="AE39" s="41">
        <v>1</v>
      </c>
      <c r="AF39" s="41">
        <v>3</v>
      </c>
      <c r="AG39" s="41">
        <v>1</v>
      </c>
      <c r="AH39" s="41">
        <v>1</v>
      </c>
      <c r="AI39" s="41">
        <v>0</v>
      </c>
      <c r="AJ39" s="45">
        <v>16</v>
      </c>
      <c r="AK39" s="41">
        <v>4</v>
      </c>
      <c r="AL39" s="41">
        <v>5</v>
      </c>
      <c r="AM39" s="41">
        <v>2</v>
      </c>
      <c r="AN39" s="41">
        <v>2</v>
      </c>
      <c r="AO39" s="41">
        <v>1</v>
      </c>
      <c r="AP39" s="41">
        <v>2</v>
      </c>
      <c r="AQ39" s="41">
        <v>0</v>
      </c>
      <c r="AR39" s="41">
        <v>0</v>
      </c>
      <c r="AS39" s="45">
        <v>5</v>
      </c>
      <c r="AT39" s="41">
        <v>3</v>
      </c>
      <c r="AU39" s="41">
        <v>2</v>
      </c>
      <c r="AV39" s="41">
        <v>0</v>
      </c>
      <c r="AW39" s="41">
        <v>0</v>
      </c>
      <c r="AX39" s="41">
        <v>0</v>
      </c>
      <c r="AY39" s="41">
        <v>0</v>
      </c>
      <c r="AZ39" s="41">
        <v>0</v>
      </c>
      <c r="BA39" s="41">
        <v>0</v>
      </c>
    </row>
    <row r="40" spans="1:53" s="44" customFormat="1" x14ac:dyDescent="0.25">
      <c r="A40" s="10" t="s">
        <v>79</v>
      </c>
      <c r="B40" s="37">
        <f t="shared" si="1"/>
        <v>240</v>
      </c>
      <c r="C40" s="38">
        <f t="shared" si="2"/>
        <v>4.0370058873002526</v>
      </c>
      <c r="D40" s="39">
        <f t="shared" si="3"/>
        <v>2767</v>
      </c>
      <c r="E40" s="40">
        <f t="shared" si="4"/>
        <v>8.6736537766534152</v>
      </c>
      <c r="F40" s="41"/>
      <c r="G40" s="42">
        <v>2767</v>
      </c>
      <c r="H40" s="43">
        <v>1276</v>
      </c>
      <c r="I40" s="41">
        <v>569</v>
      </c>
      <c r="J40" s="41">
        <v>331</v>
      </c>
      <c r="K40" s="41">
        <v>276</v>
      </c>
      <c r="L40" s="41">
        <v>142</v>
      </c>
      <c r="M40" s="41">
        <v>86</v>
      </c>
      <c r="N40" s="41">
        <v>57</v>
      </c>
      <c r="O40" s="41">
        <v>30</v>
      </c>
      <c r="P40" s="41"/>
      <c r="Q40" s="42">
        <f t="shared" si="5"/>
        <v>240</v>
      </c>
      <c r="R40" s="43">
        <f t="shared" si="6"/>
        <v>115</v>
      </c>
      <c r="S40" s="41">
        <f t="shared" si="7"/>
        <v>45</v>
      </c>
      <c r="T40" s="41">
        <f t="shared" si="8"/>
        <v>35</v>
      </c>
      <c r="U40" s="41">
        <f t="shared" si="9"/>
        <v>26</v>
      </c>
      <c r="V40" s="41">
        <f t="shared" si="10"/>
        <v>5</v>
      </c>
      <c r="W40" s="41">
        <f t="shared" si="11"/>
        <v>6</v>
      </c>
      <c r="X40" s="41">
        <f t="shared" si="12"/>
        <v>5</v>
      </c>
      <c r="Y40" s="41">
        <f t="shared" si="13"/>
        <v>3</v>
      </c>
      <c r="Z40" s="41"/>
      <c r="AA40" s="42">
        <v>100</v>
      </c>
      <c r="AB40" s="43">
        <v>55</v>
      </c>
      <c r="AC40" s="41">
        <v>23</v>
      </c>
      <c r="AD40" s="41">
        <v>10</v>
      </c>
      <c r="AE40" s="41">
        <v>6</v>
      </c>
      <c r="AF40" s="41">
        <v>2</v>
      </c>
      <c r="AG40" s="41">
        <v>1</v>
      </c>
      <c r="AH40" s="41">
        <v>2</v>
      </c>
      <c r="AI40" s="41">
        <v>1</v>
      </c>
      <c r="AJ40" s="42">
        <v>96</v>
      </c>
      <c r="AK40" s="43">
        <v>38</v>
      </c>
      <c r="AL40" s="41">
        <v>14</v>
      </c>
      <c r="AM40" s="41">
        <v>16</v>
      </c>
      <c r="AN40" s="41">
        <v>16</v>
      </c>
      <c r="AO40" s="41">
        <v>3</v>
      </c>
      <c r="AP40" s="41">
        <v>5</v>
      </c>
      <c r="AQ40" s="41">
        <v>3</v>
      </c>
      <c r="AR40" s="41">
        <v>1</v>
      </c>
      <c r="AS40" s="42">
        <v>44</v>
      </c>
      <c r="AT40" s="43">
        <v>22</v>
      </c>
      <c r="AU40" s="41">
        <v>8</v>
      </c>
      <c r="AV40" s="41">
        <v>9</v>
      </c>
      <c r="AW40" s="41">
        <v>4</v>
      </c>
      <c r="AX40" s="41">
        <v>0</v>
      </c>
      <c r="AY40" s="41">
        <v>0</v>
      </c>
      <c r="AZ40" s="41">
        <v>0</v>
      </c>
      <c r="BA40" s="41">
        <v>1</v>
      </c>
    </row>
    <row r="41" spans="1:53" s="44" customFormat="1" x14ac:dyDescent="0.25">
      <c r="A41" s="10" t="s">
        <v>80</v>
      </c>
      <c r="B41" s="37">
        <f t="shared" si="1"/>
        <v>76</v>
      </c>
      <c r="C41" s="38">
        <f t="shared" si="2"/>
        <v>1.27838519764508</v>
      </c>
      <c r="D41" s="39">
        <f t="shared" si="3"/>
        <v>829</v>
      </c>
      <c r="E41" s="40">
        <f t="shared" si="4"/>
        <v>9.1676718938480093</v>
      </c>
      <c r="F41" s="41"/>
      <c r="G41" s="45">
        <v>829</v>
      </c>
      <c r="H41" s="41">
        <v>280</v>
      </c>
      <c r="I41" s="41">
        <v>152</v>
      </c>
      <c r="J41" s="41">
        <v>122</v>
      </c>
      <c r="K41" s="41">
        <v>110</v>
      </c>
      <c r="L41" s="41">
        <v>66</v>
      </c>
      <c r="M41" s="41">
        <v>51</v>
      </c>
      <c r="N41" s="41">
        <v>19</v>
      </c>
      <c r="O41" s="41">
        <v>29</v>
      </c>
      <c r="P41" s="41"/>
      <c r="Q41" s="45">
        <f t="shared" si="5"/>
        <v>76</v>
      </c>
      <c r="R41" s="41">
        <f t="shared" si="6"/>
        <v>31</v>
      </c>
      <c r="S41" s="41">
        <f t="shared" si="7"/>
        <v>17</v>
      </c>
      <c r="T41" s="41">
        <f t="shared" si="8"/>
        <v>14</v>
      </c>
      <c r="U41" s="41">
        <f t="shared" si="9"/>
        <v>7</v>
      </c>
      <c r="V41" s="41">
        <f t="shared" si="10"/>
        <v>2</v>
      </c>
      <c r="W41" s="41">
        <f t="shared" si="11"/>
        <v>2</v>
      </c>
      <c r="X41" s="41">
        <f t="shared" si="12"/>
        <v>0</v>
      </c>
      <c r="Y41" s="41">
        <f t="shared" si="13"/>
        <v>3</v>
      </c>
      <c r="Z41" s="41"/>
      <c r="AA41" s="45">
        <v>17</v>
      </c>
      <c r="AB41" s="41">
        <v>11</v>
      </c>
      <c r="AC41" s="41">
        <v>1</v>
      </c>
      <c r="AD41" s="41">
        <v>3</v>
      </c>
      <c r="AE41" s="41">
        <v>1</v>
      </c>
      <c r="AF41" s="41">
        <v>0</v>
      </c>
      <c r="AG41" s="41">
        <v>0</v>
      </c>
      <c r="AH41" s="41">
        <v>0</v>
      </c>
      <c r="AI41" s="41">
        <v>1</v>
      </c>
      <c r="AJ41" s="45">
        <v>38</v>
      </c>
      <c r="AK41" s="41">
        <v>12</v>
      </c>
      <c r="AL41" s="41">
        <v>9</v>
      </c>
      <c r="AM41" s="41">
        <v>9</v>
      </c>
      <c r="AN41" s="41">
        <v>4</v>
      </c>
      <c r="AO41" s="41">
        <v>0</v>
      </c>
      <c r="AP41" s="41">
        <v>2</v>
      </c>
      <c r="AQ41" s="41">
        <v>0</v>
      </c>
      <c r="AR41" s="41">
        <v>2</v>
      </c>
      <c r="AS41" s="45">
        <v>21</v>
      </c>
      <c r="AT41" s="41">
        <v>8</v>
      </c>
      <c r="AU41" s="41">
        <v>7</v>
      </c>
      <c r="AV41" s="41">
        <v>2</v>
      </c>
      <c r="AW41" s="41">
        <v>2</v>
      </c>
      <c r="AX41" s="41">
        <v>2</v>
      </c>
      <c r="AY41" s="41">
        <v>0</v>
      </c>
      <c r="AZ41" s="41">
        <v>0</v>
      </c>
      <c r="BA41" s="41">
        <v>0</v>
      </c>
    </row>
    <row r="42" spans="1:53" s="44" customFormat="1" x14ac:dyDescent="0.25">
      <c r="A42" s="10" t="s">
        <v>81</v>
      </c>
      <c r="B42" s="37">
        <f t="shared" si="1"/>
        <v>706</v>
      </c>
      <c r="C42" s="38">
        <f t="shared" si="2"/>
        <v>11.875525651808243</v>
      </c>
      <c r="D42" s="39">
        <f t="shared" si="3"/>
        <v>8105</v>
      </c>
      <c r="E42" s="40">
        <f t="shared" si="4"/>
        <v>8.7106724244293652</v>
      </c>
      <c r="F42" s="41"/>
      <c r="G42" s="42">
        <v>8105</v>
      </c>
      <c r="H42" s="43">
        <v>4904</v>
      </c>
      <c r="I42" s="43">
        <v>1084</v>
      </c>
      <c r="J42" s="43">
        <v>1090</v>
      </c>
      <c r="K42" s="41">
        <v>645</v>
      </c>
      <c r="L42" s="41">
        <v>180</v>
      </c>
      <c r="M42" s="41">
        <v>79</v>
      </c>
      <c r="N42" s="41">
        <v>87</v>
      </c>
      <c r="O42" s="41">
        <v>36</v>
      </c>
      <c r="P42" s="41"/>
      <c r="Q42" s="42">
        <f t="shared" si="5"/>
        <v>706</v>
      </c>
      <c r="R42" s="43">
        <f t="shared" si="6"/>
        <v>421</v>
      </c>
      <c r="S42" s="43">
        <f t="shared" si="7"/>
        <v>93</v>
      </c>
      <c r="T42" s="43">
        <f t="shared" si="8"/>
        <v>94</v>
      </c>
      <c r="U42" s="41">
        <f t="shared" si="9"/>
        <v>62</v>
      </c>
      <c r="V42" s="41">
        <f t="shared" si="10"/>
        <v>13</v>
      </c>
      <c r="W42" s="41">
        <f t="shared" si="11"/>
        <v>7</v>
      </c>
      <c r="X42" s="41">
        <f t="shared" si="12"/>
        <v>13</v>
      </c>
      <c r="Y42" s="41">
        <f t="shared" si="13"/>
        <v>3</v>
      </c>
      <c r="Z42" s="41"/>
      <c r="AA42" s="42">
        <v>119</v>
      </c>
      <c r="AB42" s="43">
        <v>48</v>
      </c>
      <c r="AC42" s="43">
        <v>21</v>
      </c>
      <c r="AD42" s="43">
        <v>29</v>
      </c>
      <c r="AE42" s="41">
        <v>13</v>
      </c>
      <c r="AF42" s="41">
        <v>2</v>
      </c>
      <c r="AG42" s="41">
        <v>4</v>
      </c>
      <c r="AH42" s="41">
        <v>1</v>
      </c>
      <c r="AI42" s="41">
        <v>1</v>
      </c>
      <c r="AJ42" s="42">
        <v>332</v>
      </c>
      <c r="AK42" s="43">
        <v>215</v>
      </c>
      <c r="AL42" s="43">
        <v>32</v>
      </c>
      <c r="AM42" s="43">
        <v>42</v>
      </c>
      <c r="AN42" s="41">
        <v>29</v>
      </c>
      <c r="AO42" s="41">
        <v>7</v>
      </c>
      <c r="AP42" s="41">
        <v>2</v>
      </c>
      <c r="AQ42" s="41">
        <v>5</v>
      </c>
      <c r="AR42" s="41">
        <v>0</v>
      </c>
      <c r="AS42" s="42">
        <v>255</v>
      </c>
      <c r="AT42" s="43">
        <v>158</v>
      </c>
      <c r="AU42" s="43">
        <v>40</v>
      </c>
      <c r="AV42" s="43">
        <v>23</v>
      </c>
      <c r="AW42" s="41">
        <v>20</v>
      </c>
      <c r="AX42" s="41">
        <v>4</v>
      </c>
      <c r="AY42" s="41">
        <v>1</v>
      </c>
      <c r="AZ42" s="41">
        <v>7</v>
      </c>
      <c r="BA42" s="41">
        <v>2</v>
      </c>
    </row>
    <row r="43" spans="1:53" s="44" customFormat="1" x14ac:dyDescent="0.25">
      <c r="A43" s="10" t="s">
        <v>82</v>
      </c>
      <c r="B43" s="37">
        <f t="shared" si="1"/>
        <v>112</v>
      </c>
      <c r="C43" s="38">
        <f t="shared" si="2"/>
        <v>1.8839360807401178</v>
      </c>
      <c r="D43" s="39">
        <f t="shared" si="3"/>
        <v>1276</v>
      </c>
      <c r="E43" s="40">
        <f t="shared" si="4"/>
        <v>8.7774294670846391</v>
      </c>
      <c r="F43" s="41"/>
      <c r="G43" s="42">
        <v>1276</v>
      </c>
      <c r="H43" s="41">
        <v>708</v>
      </c>
      <c r="I43" s="41">
        <v>197</v>
      </c>
      <c r="J43" s="41">
        <v>154</v>
      </c>
      <c r="K43" s="41">
        <v>123</v>
      </c>
      <c r="L43" s="41">
        <v>46</v>
      </c>
      <c r="M43" s="41">
        <v>27</v>
      </c>
      <c r="N43" s="41">
        <v>13</v>
      </c>
      <c r="O43" s="41">
        <v>8</v>
      </c>
      <c r="P43" s="41"/>
      <c r="Q43" s="42">
        <f t="shared" si="5"/>
        <v>112</v>
      </c>
      <c r="R43" s="41">
        <f t="shared" si="6"/>
        <v>59</v>
      </c>
      <c r="S43" s="41">
        <f t="shared" si="7"/>
        <v>22</v>
      </c>
      <c r="T43" s="41">
        <f t="shared" si="8"/>
        <v>13</v>
      </c>
      <c r="U43" s="41">
        <f t="shared" si="9"/>
        <v>9</v>
      </c>
      <c r="V43" s="41">
        <f t="shared" si="10"/>
        <v>7</v>
      </c>
      <c r="W43" s="41">
        <f t="shared" si="11"/>
        <v>0</v>
      </c>
      <c r="X43" s="41">
        <f t="shared" si="12"/>
        <v>1</v>
      </c>
      <c r="Y43" s="41">
        <f t="shared" si="13"/>
        <v>1</v>
      </c>
      <c r="Z43" s="41"/>
      <c r="AA43" s="42">
        <v>18</v>
      </c>
      <c r="AB43" s="41">
        <v>4</v>
      </c>
      <c r="AC43" s="41">
        <v>6</v>
      </c>
      <c r="AD43" s="41">
        <v>3</v>
      </c>
      <c r="AE43" s="41">
        <v>3</v>
      </c>
      <c r="AF43" s="41">
        <v>2</v>
      </c>
      <c r="AG43" s="41">
        <v>0</v>
      </c>
      <c r="AH43" s="41">
        <v>0</v>
      </c>
      <c r="AI43" s="41">
        <v>0</v>
      </c>
      <c r="AJ43" s="42">
        <v>63</v>
      </c>
      <c r="AK43" s="41">
        <v>34</v>
      </c>
      <c r="AL43" s="41">
        <v>13</v>
      </c>
      <c r="AM43" s="41">
        <v>7</v>
      </c>
      <c r="AN43" s="41">
        <v>2</v>
      </c>
      <c r="AO43" s="41">
        <v>5</v>
      </c>
      <c r="AP43" s="41">
        <v>0</v>
      </c>
      <c r="AQ43" s="41">
        <v>1</v>
      </c>
      <c r="AR43" s="41">
        <v>1</v>
      </c>
      <c r="AS43" s="42">
        <v>31</v>
      </c>
      <c r="AT43" s="41">
        <v>21</v>
      </c>
      <c r="AU43" s="41">
        <v>3</v>
      </c>
      <c r="AV43" s="41">
        <v>3</v>
      </c>
      <c r="AW43" s="41">
        <v>4</v>
      </c>
      <c r="AX43" s="41">
        <v>0</v>
      </c>
      <c r="AY43" s="41">
        <v>0</v>
      </c>
      <c r="AZ43" s="41">
        <v>0</v>
      </c>
      <c r="BA43" s="41">
        <v>0</v>
      </c>
    </row>
    <row r="44" spans="1:53" s="44" customFormat="1" x14ac:dyDescent="0.25">
      <c r="A44" s="10" t="s">
        <v>83</v>
      </c>
      <c r="B44" s="37">
        <f t="shared" si="1"/>
        <v>536</v>
      </c>
      <c r="C44" s="38">
        <f t="shared" si="2"/>
        <v>9.0159798149705637</v>
      </c>
      <c r="D44" s="39">
        <f t="shared" si="3"/>
        <v>5298</v>
      </c>
      <c r="E44" s="40">
        <f t="shared" si="4"/>
        <v>10.11702529256323</v>
      </c>
      <c r="F44" s="41"/>
      <c r="G44" s="42">
        <v>5298</v>
      </c>
      <c r="H44" s="43">
        <v>1199</v>
      </c>
      <c r="I44" s="43">
        <v>1363</v>
      </c>
      <c r="J44" s="43">
        <v>1248</v>
      </c>
      <c r="K44" s="43">
        <v>1125</v>
      </c>
      <c r="L44" s="41">
        <v>283</v>
      </c>
      <c r="M44" s="41">
        <v>60</v>
      </c>
      <c r="N44" s="41">
        <v>13</v>
      </c>
      <c r="O44" s="41">
        <v>7</v>
      </c>
      <c r="P44" s="41"/>
      <c r="Q44" s="42">
        <f t="shared" si="5"/>
        <v>536</v>
      </c>
      <c r="R44" s="43">
        <f t="shared" si="6"/>
        <v>113</v>
      </c>
      <c r="S44" s="43">
        <f t="shared" si="7"/>
        <v>137</v>
      </c>
      <c r="T44" s="43">
        <f t="shared" si="8"/>
        <v>138</v>
      </c>
      <c r="U44" s="43">
        <f t="shared" si="9"/>
        <v>109</v>
      </c>
      <c r="V44" s="41">
        <f t="shared" si="10"/>
        <v>34</v>
      </c>
      <c r="W44" s="41">
        <f t="shared" si="11"/>
        <v>3</v>
      </c>
      <c r="X44" s="41">
        <f t="shared" si="12"/>
        <v>1</v>
      </c>
      <c r="Y44" s="41">
        <f t="shared" si="13"/>
        <v>1</v>
      </c>
      <c r="Z44" s="41"/>
      <c r="AA44" s="42">
        <v>162</v>
      </c>
      <c r="AB44" s="43">
        <v>37</v>
      </c>
      <c r="AC44" s="43">
        <v>44</v>
      </c>
      <c r="AD44" s="43">
        <v>42</v>
      </c>
      <c r="AE44" s="43">
        <v>26</v>
      </c>
      <c r="AF44" s="41">
        <v>12</v>
      </c>
      <c r="AG44" s="41">
        <v>0</v>
      </c>
      <c r="AH44" s="41">
        <v>1</v>
      </c>
      <c r="AI44" s="41">
        <v>0</v>
      </c>
      <c r="AJ44" s="42">
        <v>217</v>
      </c>
      <c r="AK44" s="43">
        <v>45</v>
      </c>
      <c r="AL44" s="43">
        <v>46</v>
      </c>
      <c r="AM44" s="43">
        <v>58</v>
      </c>
      <c r="AN44" s="43">
        <v>48</v>
      </c>
      <c r="AO44" s="41">
        <v>16</v>
      </c>
      <c r="AP44" s="41">
        <v>3</v>
      </c>
      <c r="AQ44" s="41">
        <v>0</v>
      </c>
      <c r="AR44" s="41">
        <v>1</v>
      </c>
      <c r="AS44" s="42">
        <v>157</v>
      </c>
      <c r="AT44" s="43">
        <v>31</v>
      </c>
      <c r="AU44" s="43">
        <v>47</v>
      </c>
      <c r="AV44" s="43">
        <v>38</v>
      </c>
      <c r="AW44" s="43">
        <v>35</v>
      </c>
      <c r="AX44" s="41">
        <v>6</v>
      </c>
      <c r="AY44" s="41">
        <v>0</v>
      </c>
      <c r="AZ44" s="41">
        <v>0</v>
      </c>
      <c r="BA44" s="41">
        <v>0</v>
      </c>
    </row>
    <row r="45" spans="1:53" s="44" customFormat="1" x14ac:dyDescent="0.25">
      <c r="A45" s="10" t="s">
        <v>84</v>
      </c>
      <c r="B45" s="37">
        <f t="shared" si="1"/>
        <v>502</v>
      </c>
      <c r="C45" s="38">
        <f t="shared" si="2"/>
        <v>8.4440706476030272</v>
      </c>
      <c r="D45" s="39">
        <f t="shared" si="3"/>
        <v>6068</v>
      </c>
      <c r="E45" s="40">
        <f t="shared" si="4"/>
        <v>8.2729070533948583</v>
      </c>
      <c r="F45" s="41"/>
      <c r="G45" s="42">
        <v>6068</v>
      </c>
      <c r="H45" s="43">
        <v>3459</v>
      </c>
      <c r="I45" s="43">
        <v>1246</v>
      </c>
      <c r="J45" s="41">
        <v>760</v>
      </c>
      <c r="K45" s="41">
        <v>405</v>
      </c>
      <c r="L45" s="41">
        <v>126</v>
      </c>
      <c r="M45" s="41">
        <v>51</v>
      </c>
      <c r="N45" s="41">
        <v>20</v>
      </c>
      <c r="O45" s="41">
        <v>1</v>
      </c>
      <c r="P45" s="41"/>
      <c r="Q45" s="42">
        <f t="shared" si="5"/>
        <v>502</v>
      </c>
      <c r="R45" s="43">
        <f t="shared" si="6"/>
        <v>291</v>
      </c>
      <c r="S45" s="43">
        <f t="shared" si="7"/>
        <v>108</v>
      </c>
      <c r="T45" s="41">
        <f t="shared" si="8"/>
        <v>63</v>
      </c>
      <c r="U45" s="41">
        <f t="shared" si="9"/>
        <v>27</v>
      </c>
      <c r="V45" s="41">
        <f t="shared" si="10"/>
        <v>9</v>
      </c>
      <c r="W45" s="41">
        <f t="shared" si="11"/>
        <v>4</v>
      </c>
      <c r="X45" s="41">
        <f t="shared" si="12"/>
        <v>0</v>
      </c>
      <c r="Y45" s="41">
        <f t="shared" si="13"/>
        <v>0</v>
      </c>
      <c r="Z45" s="41"/>
      <c r="AA45" s="42">
        <v>129</v>
      </c>
      <c r="AB45" s="43">
        <v>83</v>
      </c>
      <c r="AC45" s="43">
        <v>20</v>
      </c>
      <c r="AD45" s="41">
        <v>17</v>
      </c>
      <c r="AE45" s="41">
        <v>6</v>
      </c>
      <c r="AF45" s="41">
        <v>2</v>
      </c>
      <c r="AG45" s="41">
        <v>1</v>
      </c>
      <c r="AH45" s="41">
        <v>0</v>
      </c>
      <c r="AI45" s="41">
        <v>0</v>
      </c>
      <c r="AJ45" s="42">
        <v>224</v>
      </c>
      <c r="AK45" s="43">
        <v>119</v>
      </c>
      <c r="AL45" s="43">
        <v>54</v>
      </c>
      <c r="AM45" s="41">
        <v>27</v>
      </c>
      <c r="AN45" s="41">
        <v>17</v>
      </c>
      <c r="AO45" s="41">
        <v>5</v>
      </c>
      <c r="AP45" s="41">
        <v>2</v>
      </c>
      <c r="AQ45" s="41">
        <v>0</v>
      </c>
      <c r="AR45" s="41">
        <v>0</v>
      </c>
      <c r="AS45" s="42">
        <v>149</v>
      </c>
      <c r="AT45" s="43">
        <v>89</v>
      </c>
      <c r="AU45" s="43">
        <v>34</v>
      </c>
      <c r="AV45" s="41">
        <v>19</v>
      </c>
      <c r="AW45" s="41">
        <v>4</v>
      </c>
      <c r="AX45" s="41">
        <v>2</v>
      </c>
      <c r="AY45" s="41">
        <v>1</v>
      </c>
      <c r="AZ45" s="41">
        <v>0</v>
      </c>
      <c r="BA45" s="41">
        <v>0</v>
      </c>
    </row>
    <row r="46" spans="1:53" s="44" customFormat="1" x14ac:dyDescent="0.25">
      <c r="A46" s="10" t="s">
        <v>85</v>
      </c>
      <c r="B46" s="37">
        <f t="shared" si="1"/>
        <v>4</v>
      </c>
      <c r="C46" s="38">
        <f t="shared" si="2"/>
        <v>6.7283431455004206E-2</v>
      </c>
      <c r="D46" s="39">
        <f t="shared" si="3"/>
        <v>142</v>
      </c>
      <c r="E46" s="40">
        <f t="shared" si="4"/>
        <v>2.8169014084507045</v>
      </c>
      <c r="F46" s="41"/>
      <c r="G46" s="45">
        <v>142</v>
      </c>
      <c r="H46" s="41">
        <v>29</v>
      </c>
      <c r="I46" s="41">
        <v>6</v>
      </c>
      <c r="J46" s="41">
        <v>12</v>
      </c>
      <c r="K46" s="41">
        <v>18</v>
      </c>
      <c r="L46" s="41">
        <v>12</v>
      </c>
      <c r="M46" s="41">
        <v>14</v>
      </c>
      <c r="N46" s="41">
        <v>20</v>
      </c>
      <c r="O46" s="41">
        <v>31</v>
      </c>
      <c r="P46" s="41"/>
      <c r="Q46" s="45">
        <f t="shared" si="5"/>
        <v>4</v>
      </c>
      <c r="R46" s="41">
        <f t="shared" si="6"/>
        <v>0</v>
      </c>
      <c r="S46" s="41">
        <f t="shared" si="7"/>
        <v>0</v>
      </c>
      <c r="T46" s="41">
        <f t="shared" si="8"/>
        <v>0</v>
      </c>
      <c r="U46" s="41">
        <f t="shared" si="9"/>
        <v>0</v>
      </c>
      <c r="V46" s="41">
        <f t="shared" si="10"/>
        <v>0</v>
      </c>
      <c r="W46" s="41">
        <f t="shared" si="11"/>
        <v>0</v>
      </c>
      <c r="X46" s="41">
        <f t="shared" si="12"/>
        <v>2</v>
      </c>
      <c r="Y46" s="41">
        <f t="shared" si="13"/>
        <v>2</v>
      </c>
      <c r="Z46" s="41"/>
      <c r="AA46" s="45">
        <v>2</v>
      </c>
      <c r="AB46" s="41">
        <v>0</v>
      </c>
      <c r="AC46" s="41">
        <v>0</v>
      </c>
      <c r="AD46" s="41">
        <v>0</v>
      </c>
      <c r="AE46" s="41">
        <v>0</v>
      </c>
      <c r="AF46" s="41">
        <v>0</v>
      </c>
      <c r="AG46" s="41">
        <v>0</v>
      </c>
      <c r="AH46" s="41">
        <v>1</v>
      </c>
      <c r="AI46" s="41">
        <v>1</v>
      </c>
      <c r="AJ46" s="45">
        <v>1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1</v>
      </c>
      <c r="AS46" s="45">
        <v>1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1</v>
      </c>
      <c r="BA46" s="41">
        <v>0</v>
      </c>
    </row>
    <row r="47" spans="1:53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6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</row>
    <row r="48" spans="1:53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</row>
    <row r="49" spans="1:6" x14ac:dyDescent="0.25">
      <c r="A49" s="15" t="s">
        <v>96</v>
      </c>
      <c r="C49" s="19"/>
      <c r="E49" s="20"/>
      <c r="F49" s="15"/>
    </row>
  </sheetData>
  <mergeCells count="6">
    <mergeCell ref="AJ3:AR3"/>
    <mergeCell ref="AS3:BA3"/>
    <mergeCell ref="Q3:Y3"/>
    <mergeCell ref="B3:E3"/>
    <mergeCell ref="G3:O3"/>
    <mergeCell ref="AA3:A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5C46-F0EB-4FC9-9F11-45AD60E70D9A}">
  <dimension ref="A1:DU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style="22" customWidth="1"/>
    <col min="63" max="63" width="15.140625" style="22" customWidth="1"/>
    <col min="72" max="72" width="15.140625" style="22" customWidth="1"/>
    <col min="81" max="81" width="15.140625" style="22" customWidth="1"/>
    <col min="90" max="90" width="15.140625" style="22" customWidth="1"/>
    <col min="99" max="99" width="15.140625" style="22" customWidth="1"/>
    <col min="108" max="108" width="15.140625" style="22" customWidth="1"/>
    <col min="117" max="117" width="15.140625" style="22" customWidth="1"/>
  </cols>
  <sheetData>
    <row r="1" spans="1:125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  <c r="BT1" s="4"/>
      <c r="BU1" s="5"/>
      <c r="BV1" s="5"/>
      <c r="BW1" s="5"/>
      <c r="BX1" s="5"/>
      <c r="BY1" s="5"/>
      <c r="BZ1" s="5"/>
      <c r="CA1" s="5"/>
      <c r="CB1" s="5"/>
      <c r="CC1" s="4"/>
      <c r="CD1" s="5"/>
      <c r="CE1" s="5"/>
      <c r="CF1" s="5"/>
      <c r="CG1" s="5"/>
      <c r="CH1" s="5"/>
      <c r="CI1" s="5"/>
      <c r="CJ1" s="5"/>
      <c r="CK1" s="5"/>
      <c r="CL1" s="4"/>
      <c r="CM1" s="5"/>
      <c r="CN1" s="5"/>
      <c r="CO1" s="5"/>
      <c r="CP1" s="5"/>
      <c r="CQ1" s="5"/>
      <c r="CR1" s="5"/>
      <c r="CS1" s="5"/>
      <c r="CT1" s="5"/>
      <c r="CU1" s="4"/>
      <c r="CV1" s="5"/>
      <c r="CW1" s="5"/>
      <c r="CX1" s="5"/>
      <c r="CY1" s="5"/>
      <c r="CZ1" s="5"/>
      <c r="DA1" s="5"/>
      <c r="DB1" s="5"/>
      <c r="DC1" s="5"/>
      <c r="DD1" s="4"/>
      <c r="DE1" s="5"/>
      <c r="DF1" s="5"/>
      <c r="DG1" s="5"/>
      <c r="DH1" s="5"/>
      <c r="DI1" s="5"/>
      <c r="DJ1" s="5"/>
      <c r="DK1" s="5"/>
      <c r="DL1" s="5"/>
      <c r="DM1" s="4"/>
      <c r="DN1" s="5"/>
      <c r="DO1" s="5"/>
      <c r="DP1" s="5"/>
      <c r="DQ1" s="5"/>
      <c r="DR1" s="5"/>
      <c r="DS1" s="5"/>
      <c r="DT1" s="5"/>
      <c r="DU1" s="5"/>
    </row>
    <row r="3" spans="1:125" ht="15.75" x14ac:dyDescent="0.25">
      <c r="A3" s="7"/>
      <c r="B3" s="46"/>
      <c r="C3" s="46"/>
      <c r="D3" s="46"/>
      <c r="E3" s="46"/>
      <c r="F3" s="7"/>
      <c r="G3" s="46" t="s">
        <v>0</v>
      </c>
      <c r="H3" s="46"/>
      <c r="I3" s="46"/>
      <c r="J3" s="46"/>
      <c r="K3" s="46"/>
      <c r="L3" s="46"/>
      <c r="M3" s="46"/>
      <c r="N3" s="46"/>
      <c r="O3" s="46"/>
      <c r="P3" s="8"/>
      <c r="Q3" s="46" t="s">
        <v>92</v>
      </c>
      <c r="R3" s="46"/>
      <c r="S3" s="46"/>
      <c r="T3" s="46"/>
      <c r="U3" s="46"/>
      <c r="V3" s="46"/>
      <c r="W3" s="46"/>
      <c r="X3" s="46"/>
      <c r="Y3" s="46"/>
      <c r="Z3" s="8"/>
      <c r="AA3" s="46" t="s">
        <v>20</v>
      </c>
      <c r="AB3" s="46"/>
      <c r="AC3" s="46"/>
      <c r="AD3" s="46"/>
      <c r="AE3" s="46"/>
      <c r="AF3" s="46"/>
      <c r="AG3" s="46"/>
      <c r="AH3" s="46"/>
      <c r="AI3" s="46"/>
      <c r="AJ3" s="46" t="s">
        <v>21</v>
      </c>
      <c r="AK3" s="46"/>
      <c r="AL3" s="46"/>
      <c r="AM3" s="46"/>
      <c r="AN3" s="46"/>
      <c r="AO3" s="46"/>
      <c r="AP3" s="46"/>
      <c r="AQ3" s="46"/>
      <c r="AR3" s="46"/>
      <c r="AS3" s="46" t="s">
        <v>23</v>
      </c>
      <c r="AT3" s="46"/>
      <c r="AU3" s="46"/>
      <c r="AV3" s="46"/>
      <c r="AW3" s="46"/>
      <c r="AX3" s="46"/>
      <c r="AY3" s="46"/>
      <c r="AZ3" s="46"/>
      <c r="BA3" s="46"/>
      <c r="BB3" s="46" t="s">
        <v>24</v>
      </c>
      <c r="BC3" s="46"/>
      <c r="BD3" s="46"/>
      <c r="BE3" s="46"/>
      <c r="BF3" s="46"/>
      <c r="BG3" s="46"/>
      <c r="BH3" s="46"/>
      <c r="BI3" s="46"/>
      <c r="BJ3" s="46"/>
      <c r="BK3" s="46" t="s">
        <v>26</v>
      </c>
      <c r="BL3" s="46"/>
      <c r="BM3" s="46"/>
      <c r="BN3" s="46"/>
      <c r="BO3" s="46"/>
      <c r="BP3" s="46"/>
      <c r="BQ3" s="46"/>
      <c r="BR3" s="46"/>
      <c r="BS3" s="46"/>
      <c r="BT3" s="46" t="s">
        <v>4</v>
      </c>
      <c r="BU3" s="46"/>
      <c r="BV3" s="46"/>
      <c r="BW3" s="46"/>
      <c r="BX3" s="46"/>
      <c r="BY3" s="46"/>
      <c r="BZ3" s="46"/>
      <c r="CA3" s="46"/>
      <c r="CB3" s="46"/>
      <c r="CC3" s="46" t="s">
        <v>5</v>
      </c>
      <c r="CD3" s="46"/>
      <c r="CE3" s="46"/>
      <c r="CF3" s="46"/>
      <c r="CG3" s="46"/>
      <c r="CH3" s="46"/>
      <c r="CI3" s="46"/>
      <c r="CJ3" s="46"/>
      <c r="CK3" s="46"/>
      <c r="CL3" s="46" t="s">
        <v>10</v>
      </c>
      <c r="CM3" s="46"/>
      <c r="CN3" s="46"/>
      <c r="CO3" s="46"/>
      <c r="CP3" s="46"/>
      <c r="CQ3" s="46"/>
      <c r="CR3" s="46"/>
      <c r="CS3" s="46"/>
      <c r="CT3" s="46"/>
      <c r="CU3" s="46" t="s">
        <v>30</v>
      </c>
      <c r="CV3" s="46"/>
      <c r="CW3" s="46"/>
      <c r="CX3" s="46"/>
      <c r="CY3" s="46"/>
      <c r="CZ3" s="46"/>
      <c r="DA3" s="46"/>
      <c r="DB3" s="46"/>
      <c r="DC3" s="46"/>
      <c r="DD3" s="46" t="s">
        <v>31</v>
      </c>
      <c r="DE3" s="46"/>
      <c r="DF3" s="46"/>
      <c r="DG3" s="46"/>
      <c r="DH3" s="46"/>
      <c r="DI3" s="46"/>
      <c r="DJ3" s="46"/>
      <c r="DK3" s="46"/>
      <c r="DL3" s="46"/>
      <c r="DM3" s="46" t="s">
        <v>32</v>
      </c>
      <c r="DN3" s="46"/>
      <c r="DO3" s="46"/>
      <c r="DP3" s="46"/>
      <c r="DQ3" s="46"/>
      <c r="DR3" s="46"/>
      <c r="DS3" s="46"/>
      <c r="DT3" s="46"/>
      <c r="DU3" s="46"/>
    </row>
    <row r="4" spans="1:125" s="30" customFormat="1" ht="105" customHeight="1" x14ac:dyDescent="0.25">
      <c r="A4" s="26" t="s">
        <v>34</v>
      </c>
      <c r="B4" s="32" t="str">
        <f>Q3</f>
        <v>OUEST-DE-L'ÎLE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  <c r="BT4" s="29" t="s">
        <v>35</v>
      </c>
      <c r="BU4" s="29" t="s">
        <v>36</v>
      </c>
      <c r="BV4" s="29" t="s">
        <v>37</v>
      </c>
      <c r="BW4" s="29" t="s">
        <v>38</v>
      </c>
      <c r="BX4" s="29" t="s">
        <v>39</v>
      </c>
      <c r="BY4" s="29" t="s">
        <v>40</v>
      </c>
      <c r="BZ4" s="29" t="s">
        <v>41</v>
      </c>
      <c r="CA4" s="29" t="s">
        <v>42</v>
      </c>
      <c r="CB4" s="29" t="s">
        <v>43</v>
      </c>
      <c r="CC4" s="29" t="s">
        <v>35</v>
      </c>
      <c r="CD4" s="29" t="s">
        <v>36</v>
      </c>
      <c r="CE4" s="29" t="s">
        <v>37</v>
      </c>
      <c r="CF4" s="29" t="s">
        <v>38</v>
      </c>
      <c r="CG4" s="29" t="s">
        <v>39</v>
      </c>
      <c r="CH4" s="29" t="s">
        <v>40</v>
      </c>
      <c r="CI4" s="29" t="s">
        <v>41</v>
      </c>
      <c r="CJ4" s="29" t="s">
        <v>42</v>
      </c>
      <c r="CK4" s="29" t="s">
        <v>43</v>
      </c>
      <c r="CL4" s="29" t="s">
        <v>35</v>
      </c>
      <c r="CM4" s="29" t="s">
        <v>36</v>
      </c>
      <c r="CN4" s="29" t="s">
        <v>37</v>
      </c>
      <c r="CO4" s="29" t="s">
        <v>38</v>
      </c>
      <c r="CP4" s="29" t="s">
        <v>39</v>
      </c>
      <c r="CQ4" s="29" t="s">
        <v>40</v>
      </c>
      <c r="CR4" s="29" t="s">
        <v>41</v>
      </c>
      <c r="CS4" s="29" t="s">
        <v>42</v>
      </c>
      <c r="CT4" s="29" t="s">
        <v>43</v>
      </c>
      <c r="CU4" s="29" t="s">
        <v>35</v>
      </c>
      <c r="CV4" s="29" t="s">
        <v>36</v>
      </c>
      <c r="CW4" s="29" t="s">
        <v>37</v>
      </c>
      <c r="CX4" s="29" t="s">
        <v>38</v>
      </c>
      <c r="CY4" s="29" t="s">
        <v>39</v>
      </c>
      <c r="CZ4" s="29" t="s">
        <v>40</v>
      </c>
      <c r="DA4" s="29" t="s">
        <v>41</v>
      </c>
      <c r="DB4" s="29" t="s">
        <v>42</v>
      </c>
      <c r="DC4" s="29" t="s">
        <v>43</v>
      </c>
      <c r="DD4" s="29" t="s">
        <v>35</v>
      </c>
      <c r="DE4" s="29" t="s">
        <v>36</v>
      </c>
      <c r="DF4" s="29" t="s">
        <v>37</v>
      </c>
      <c r="DG4" s="29" t="s">
        <v>38</v>
      </c>
      <c r="DH4" s="29" t="s">
        <v>39</v>
      </c>
      <c r="DI4" s="29" t="s">
        <v>40</v>
      </c>
      <c r="DJ4" s="29" t="s">
        <v>41</v>
      </c>
      <c r="DK4" s="29" t="s">
        <v>42</v>
      </c>
      <c r="DL4" s="29" t="s">
        <v>43</v>
      </c>
      <c r="DM4" s="29" t="s">
        <v>35</v>
      </c>
      <c r="DN4" s="29" t="s">
        <v>36</v>
      </c>
      <c r="DO4" s="29" t="s">
        <v>37</v>
      </c>
      <c r="DP4" s="29" t="s">
        <v>38</v>
      </c>
      <c r="DQ4" s="29" t="s">
        <v>39</v>
      </c>
      <c r="DR4" s="29" t="s">
        <v>40</v>
      </c>
      <c r="DS4" s="29" t="s">
        <v>41</v>
      </c>
      <c r="DT4" s="29" t="s">
        <v>42</v>
      </c>
      <c r="DU4" s="29" t="s">
        <v>43</v>
      </c>
    </row>
    <row r="5" spans="1:125" s="44" customFormat="1" x14ac:dyDescent="0.25">
      <c r="A5" s="9" t="s">
        <v>44</v>
      </c>
      <c r="B5" s="37">
        <f>Q5</f>
        <v>8569</v>
      </c>
      <c r="C5" s="38">
        <f>B5/B$5*100</f>
        <v>100</v>
      </c>
      <c r="D5" s="39">
        <f>G5</f>
        <v>64649</v>
      </c>
      <c r="E5" s="40">
        <f>B5/D5*100</f>
        <v>13.254652044115145</v>
      </c>
      <c r="F5" s="41"/>
      <c r="G5" s="42">
        <v>64649</v>
      </c>
      <c r="H5" s="43">
        <v>33385</v>
      </c>
      <c r="I5" s="43">
        <v>11476</v>
      </c>
      <c r="J5" s="43">
        <v>8741</v>
      </c>
      <c r="K5" s="43">
        <v>6500</v>
      </c>
      <c r="L5" s="43">
        <v>2490</v>
      </c>
      <c r="M5" s="43">
        <v>1129</v>
      </c>
      <c r="N5" s="41">
        <v>605</v>
      </c>
      <c r="O5" s="41">
        <v>323</v>
      </c>
      <c r="P5" s="41"/>
      <c r="Q5" s="42">
        <f>AA5+AJ5+AS5+BB5+BK5+BT5+CC5+CL5+CU5+DD5+DM5</f>
        <v>8569</v>
      </c>
      <c r="R5" s="43">
        <f t="shared" ref="R5:Y5" si="0">AB5+AK5+AT5+BC5+BL5+BU5+CD5+CM5+CV5+DE5+DN5</f>
        <v>4488</v>
      </c>
      <c r="S5" s="43">
        <f t="shared" si="0"/>
        <v>1513</v>
      </c>
      <c r="T5" s="43">
        <f t="shared" si="0"/>
        <v>1114</v>
      </c>
      <c r="U5" s="43">
        <f t="shared" si="0"/>
        <v>837</v>
      </c>
      <c r="V5" s="43">
        <f t="shared" si="0"/>
        <v>357</v>
      </c>
      <c r="W5" s="43">
        <f t="shared" si="0"/>
        <v>151</v>
      </c>
      <c r="X5" s="43">
        <f t="shared" si="0"/>
        <v>76</v>
      </c>
      <c r="Y5" s="43">
        <f t="shared" si="0"/>
        <v>33</v>
      </c>
      <c r="Z5" s="41"/>
      <c r="AA5" s="42">
        <v>209</v>
      </c>
      <c r="AB5" s="43">
        <v>99</v>
      </c>
      <c r="AC5" s="43">
        <v>30</v>
      </c>
      <c r="AD5" s="43">
        <v>18</v>
      </c>
      <c r="AE5" s="43">
        <v>25</v>
      </c>
      <c r="AF5" s="43">
        <v>22</v>
      </c>
      <c r="AG5" s="43">
        <v>9</v>
      </c>
      <c r="AH5" s="41">
        <v>5</v>
      </c>
      <c r="AI5" s="41">
        <v>1</v>
      </c>
      <c r="AJ5" s="42">
        <v>496</v>
      </c>
      <c r="AK5" s="43">
        <v>351</v>
      </c>
      <c r="AL5" s="43">
        <v>73</v>
      </c>
      <c r="AM5" s="43">
        <v>43</v>
      </c>
      <c r="AN5" s="43">
        <v>19</v>
      </c>
      <c r="AO5" s="43">
        <v>5</v>
      </c>
      <c r="AP5" s="43">
        <v>4</v>
      </c>
      <c r="AQ5" s="41">
        <v>1</v>
      </c>
      <c r="AR5" s="41">
        <v>0</v>
      </c>
      <c r="AS5" s="42">
        <v>1267</v>
      </c>
      <c r="AT5" s="43">
        <v>763</v>
      </c>
      <c r="AU5" s="43">
        <v>209</v>
      </c>
      <c r="AV5" s="43">
        <v>149</v>
      </c>
      <c r="AW5" s="43">
        <v>93</v>
      </c>
      <c r="AX5" s="43">
        <v>42</v>
      </c>
      <c r="AY5" s="43">
        <v>8</v>
      </c>
      <c r="AZ5" s="41">
        <v>3</v>
      </c>
      <c r="BA5" s="41">
        <v>0</v>
      </c>
      <c r="BB5" s="42">
        <v>1170</v>
      </c>
      <c r="BC5" s="43">
        <v>438</v>
      </c>
      <c r="BD5" s="43">
        <v>238</v>
      </c>
      <c r="BE5" s="43">
        <v>179</v>
      </c>
      <c r="BF5" s="43">
        <v>174</v>
      </c>
      <c r="BG5" s="43">
        <v>75</v>
      </c>
      <c r="BH5" s="43">
        <v>28</v>
      </c>
      <c r="BI5" s="41">
        <v>21</v>
      </c>
      <c r="BJ5" s="41">
        <v>17</v>
      </c>
      <c r="BK5" s="42">
        <v>766</v>
      </c>
      <c r="BL5" s="43">
        <v>413</v>
      </c>
      <c r="BM5" s="43">
        <v>145</v>
      </c>
      <c r="BN5" s="43">
        <v>99</v>
      </c>
      <c r="BO5" s="43">
        <v>52</v>
      </c>
      <c r="BP5" s="43">
        <v>30</v>
      </c>
      <c r="BQ5" s="43">
        <v>14</v>
      </c>
      <c r="BR5" s="41">
        <v>11</v>
      </c>
      <c r="BS5" s="41">
        <v>2</v>
      </c>
      <c r="BT5" s="42">
        <v>403</v>
      </c>
      <c r="BU5" s="43">
        <v>254</v>
      </c>
      <c r="BV5" s="43">
        <v>66</v>
      </c>
      <c r="BW5" s="43">
        <v>48</v>
      </c>
      <c r="BX5" s="43">
        <v>20</v>
      </c>
      <c r="BY5" s="43">
        <v>7</v>
      </c>
      <c r="BZ5" s="43">
        <v>6</v>
      </c>
      <c r="CA5" s="41">
        <v>2</v>
      </c>
      <c r="CB5" s="41">
        <v>0</v>
      </c>
      <c r="CC5" s="42">
        <v>1182</v>
      </c>
      <c r="CD5" s="43">
        <v>544</v>
      </c>
      <c r="CE5" s="43">
        <v>207</v>
      </c>
      <c r="CF5" s="43">
        <v>162</v>
      </c>
      <c r="CG5" s="43">
        <v>158</v>
      </c>
      <c r="CH5" s="43">
        <v>60</v>
      </c>
      <c r="CI5" s="43">
        <v>30</v>
      </c>
      <c r="CJ5" s="41">
        <v>16</v>
      </c>
      <c r="CK5" s="41">
        <v>5</v>
      </c>
      <c r="CL5" s="42">
        <v>1343</v>
      </c>
      <c r="CM5" s="43">
        <v>860</v>
      </c>
      <c r="CN5" s="43">
        <v>226</v>
      </c>
      <c r="CO5" s="43">
        <v>140</v>
      </c>
      <c r="CP5" s="43">
        <v>87</v>
      </c>
      <c r="CQ5" s="43">
        <v>19</v>
      </c>
      <c r="CR5" s="43">
        <v>8</v>
      </c>
      <c r="CS5" s="41">
        <v>3</v>
      </c>
      <c r="CT5" s="41">
        <v>0</v>
      </c>
      <c r="CU5" s="42">
        <v>1543</v>
      </c>
      <c r="CV5" s="43">
        <v>662</v>
      </c>
      <c r="CW5" s="43">
        <v>294</v>
      </c>
      <c r="CX5" s="43">
        <v>253</v>
      </c>
      <c r="CY5" s="43">
        <v>189</v>
      </c>
      <c r="CZ5" s="43">
        <v>85</v>
      </c>
      <c r="DA5" s="43">
        <v>43</v>
      </c>
      <c r="DB5" s="41">
        <v>11</v>
      </c>
      <c r="DC5" s="41">
        <v>6</v>
      </c>
      <c r="DD5" s="42">
        <v>153</v>
      </c>
      <c r="DE5" s="43">
        <v>78</v>
      </c>
      <c r="DF5" s="43">
        <v>21</v>
      </c>
      <c r="DG5" s="43">
        <v>21</v>
      </c>
      <c r="DH5" s="43">
        <v>18</v>
      </c>
      <c r="DI5" s="43">
        <v>10</v>
      </c>
      <c r="DJ5" s="43">
        <v>1</v>
      </c>
      <c r="DK5" s="41">
        <v>2</v>
      </c>
      <c r="DL5" s="41">
        <v>2</v>
      </c>
      <c r="DM5" s="42">
        <v>37</v>
      </c>
      <c r="DN5" s="43">
        <v>26</v>
      </c>
      <c r="DO5" s="43">
        <v>4</v>
      </c>
      <c r="DP5" s="43">
        <v>2</v>
      </c>
      <c r="DQ5" s="43">
        <v>2</v>
      </c>
      <c r="DR5" s="43">
        <v>2</v>
      </c>
      <c r="DS5" s="43">
        <v>0</v>
      </c>
      <c r="DT5" s="41">
        <v>1</v>
      </c>
      <c r="DU5" s="41">
        <v>0</v>
      </c>
    </row>
    <row r="6" spans="1:125" s="44" customFormat="1" x14ac:dyDescent="0.25">
      <c r="A6" s="10" t="s">
        <v>45</v>
      </c>
      <c r="B6" s="37">
        <f t="shared" ref="B6:B46" si="1">Q6</f>
        <v>18</v>
      </c>
      <c r="C6" s="38">
        <f t="shared" ref="C6:C46" si="2">B6/B$5*100</f>
        <v>0.21005951686311122</v>
      </c>
      <c r="D6" s="39">
        <f t="shared" ref="D6:D46" si="3">G6</f>
        <v>148</v>
      </c>
      <c r="E6" s="40">
        <f t="shared" ref="E6:E46" si="4">B6/D6*100</f>
        <v>12.162162162162163</v>
      </c>
      <c r="F6" s="41"/>
      <c r="G6" s="45">
        <v>148</v>
      </c>
      <c r="H6" s="41">
        <v>80</v>
      </c>
      <c r="I6" s="41">
        <v>33</v>
      </c>
      <c r="J6" s="41">
        <v>22</v>
      </c>
      <c r="K6" s="41">
        <v>9</v>
      </c>
      <c r="L6" s="41">
        <v>2</v>
      </c>
      <c r="M6" s="41">
        <v>1</v>
      </c>
      <c r="N6" s="41">
        <v>0</v>
      </c>
      <c r="O6" s="41">
        <v>1</v>
      </c>
      <c r="P6" s="41"/>
      <c r="Q6" s="42">
        <f t="shared" ref="Q6:Q46" si="5">AA6+AJ6+AS6+BB6+BK6+BT6+CC6+CL6+CU6+DD6+DM6</f>
        <v>18</v>
      </c>
      <c r="R6" s="43">
        <f t="shared" ref="R6:R46" si="6">AB6+AK6+AT6+BC6+BL6+BU6+CD6+CM6+CV6+DE6+DN6</f>
        <v>11</v>
      </c>
      <c r="S6" s="43">
        <f t="shared" ref="S6:S46" si="7">AC6+AL6+AU6+BD6+BM6+BV6+CE6+CN6+CW6+DF6+DO6</f>
        <v>5</v>
      </c>
      <c r="T6" s="43">
        <f t="shared" ref="T6:T46" si="8">AD6+AM6+AV6+BE6+BN6+BW6+CF6+CO6+CX6+DG6+DP6</f>
        <v>1</v>
      </c>
      <c r="U6" s="43">
        <f t="shared" ref="U6:U46" si="9">AE6+AN6+AW6+BF6+BO6+BX6+CG6+CP6+CY6+DH6+DQ6</f>
        <v>1</v>
      </c>
      <c r="V6" s="43">
        <f t="shared" ref="V6:V46" si="10">AF6+AO6+AX6+BG6+BP6+BY6+CH6+CQ6+CZ6+DI6+DR6</f>
        <v>0</v>
      </c>
      <c r="W6" s="43">
        <f t="shared" ref="W6:W46" si="11">AG6+AP6+AY6+BH6+BQ6+BZ6+CI6+CR6+DA6+DJ6+DS6</f>
        <v>0</v>
      </c>
      <c r="X6" s="43">
        <f t="shared" ref="X6:X46" si="12">AH6+AQ6+AZ6+BI6+BR6+CA6+CJ6+CS6+DB6+DK6+DT6</f>
        <v>0</v>
      </c>
      <c r="Y6" s="43">
        <f t="shared" ref="Y6:Y46" si="13">AI6+AR6+BA6+BJ6+BS6+CB6+CK6+CT6+DC6+DL6+DU6</f>
        <v>0</v>
      </c>
      <c r="Z6" s="41"/>
      <c r="AA6" s="45">
        <v>0</v>
      </c>
      <c r="AB6" s="41">
        <v>0</v>
      </c>
      <c r="AC6" s="41">
        <v>0</v>
      </c>
      <c r="AD6" s="41">
        <v>0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5">
        <v>0</v>
      </c>
      <c r="AK6" s="41">
        <v>0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1</v>
      </c>
      <c r="AT6" s="41">
        <v>1</v>
      </c>
      <c r="AU6" s="41">
        <v>0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  <c r="BB6" s="45">
        <v>2</v>
      </c>
      <c r="BC6" s="41">
        <v>1</v>
      </c>
      <c r="BD6" s="41">
        <v>1</v>
      </c>
      <c r="BE6" s="41">
        <v>0</v>
      </c>
      <c r="BF6" s="41">
        <v>0</v>
      </c>
      <c r="BG6" s="41">
        <v>0</v>
      </c>
      <c r="BH6" s="41">
        <v>0</v>
      </c>
      <c r="BI6" s="41">
        <v>0</v>
      </c>
      <c r="BJ6" s="41">
        <v>0</v>
      </c>
      <c r="BK6" s="45">
        <v>2</v>
      </c>
      <c r="BL6" s="41">
        <v>2</v>
      </c>
      <c r="BM6" s="41">
        <v>0</v>
      </c>
      <c r="BN6" s="41">
        <v>0</v>
      </c>
      <c r="BO6" s="41">
        <v>0</v>
      </c>
      <c r="BP6" s="41">
        <v>0</v>
      </c>
      <c r="BQ6" s="41">
        <v>0</v>
      </c>
      <c r="BR6" s="41">
        <v>0</v>
      </c>
      <c r="BS6" s="41">
        <v>0</v>
      </c>
      <c r="BT6" s="45">
        <v>4</v>
      </c>
      <c r="BU6" s="41">
        <v>2</v>
      </c>
      <c r="BV6" s="41">
        <v>1</v>
      </c>
      <c r="BW6" s="41">
        <v>1</v>
      </c>
      <c r="BX6" s="41">
        <v>0</v>
      </c>
      <c r="BY6" s="41">
        <v>0</v>
      </c>
      <c r="BZ6" s="41">
        <v>0</v>
      </c>
      <c r="CA6" s="41">
        <v>0</v>
      </c>
      <c r="CB6" s="41">
        <v>0</v>
      </c>
      <c r="CC6" s="45">
        <v>3</v>
      </c>
      <c r="CD6" s="41">
        <v>1</v>
      </c>
      <c r="CE6" s="41">
        <v>2</v>
      </c>
      <c r="CF6" s="41">
        <v>0</v>
      </c>
      <c r="CG6" s="41">
        <v>0</v>
      </c>
      <c r="CH6" s="41">
        <v>0</v>
      </c>
      <c r="CI6" s="41">
        <v>0</v>
      </c>
      <c r="CJ6" s="41">
        <v>0</v>
      </c>
      <c r="CK6" s="41">
        <v>0</v>
      </c>
      <c r="CL6" s="45">
        <v>1</v>
      </c>
      <c r="CM6" s="41">
        <v>1</v>
      </c>
      <c r="CN6" s="41">
        <v>0</v>
      </c>
      <c r="CO6" s="41">
        <v>0</v>
      </c>
      <c r="CP6" s="41">
        <v>0</v>
      </c>
      <c r="CQ6" s="41">
        <v>0</v>
      </c>
      <c r="CR6" s="41">
        <v>0</v>
      </c>
      <c r="CS6" s="41">
        <v>0</v>
      </c>
      <c r="CT6" s="41">
        <v>0</v>
      </c>
      <c r="CU6" s="45">
        <v>1</v>
      </c>
      <c r="CV6" s="41">
        <v>1</v>
      </c>
      <c r="CW6" s="41">
        <v>0</v>
      </c>
      <c r="CX6" s="41">
        <v>0</v>
      </c>
      <c r="CY6" s="41">
        <v>0</v>
      </c>
      <c r="CZ6" s="41">
        <v>0</v>
      </c>
      <c r="DA6" s="41">
        <v>0</v>
      </c>
      <c r="DB6" s="41">
        <v>0</v>
      </c>
      <c r="DC6" s="41">
        <v>0</v>
      </c>
      <c r="DD6" s="45">
        <v>1</v>
      </c>
      <c r="DE6" s="41">
        <v>1</v>
      </c>
      <c r="DF6" s="41">
        <v>0</v>
      </c>
      <c r="DG6" s="41">
        <v>0</v>
      </c>
      <c r="DH6" s="41">
        <v>0</v>
      </c>
      <c r="DI6" s="41">
        <v>0</v>
      </c>
      <c r="DJ6" s="41">
        <v>0</v>
      </c>
      <c r="DK6" s="41">
        <v>0</v>
      </c>
      <c r="DL6" s="41">
        <v>0</v>
      </c>
      <c r="DM6" s="45">
        <v>3</v>
      </c>
      <c r="DN6" s="41">
        <v>1</v>
      </c>
      <c r="DO6" s="41">
        <v>1</v>
      </c>
      <c r="DP6" s="41">
        <v>0</v>
      </c>
      <c r="DQ6" s="41">
        <v>1</v>
      </c>
      <c r="DR6" s="41">
        <v>0</v>
      </c>
      <c r="DS6" s="41">
        <v>0</v>
      </c>
      <c r="DT6" s="41">
        <v>0</v>
      </c>
      <c r="DU6" s="41">
        <v>0</v>
      </c>
    </row>
    <row r="7" spans="1:125" s="44" customFormat="1" x14ac:dyDescent="0.25">
      <c r="A7" s="10" t="s">
        <v>46</v>
      </c>
      <c r="B7" s="37">
        <f t="shared" si="1"/>
        <v>1</v>
      </c>
      <c r="C7" s="38">
        <f t="shared" si="2"/>
        <v>1.1669973159061734E-2</v>
      </c>
      <c r="D7" s="39">
        <f t="shared" si="3"/>
        <v>37</v>
      </c>
      <c r="E7" s="40">
        <f t="shared" si="4"/>
        <v>2.7027027027027026</v>
      </c>
      <c r="F7" s="41"/>
      <c r="G7" s="45">
        <v>37</v>
      </c>
      <c r="H7" s="41">
        <v>13</v>
      </c>
      <c r="I7" s="41">
        <v>7</v>
      </c>
      <c r="J7" s="41">
        <v>7</v>
      </c>
      <c r="K7" s="41">
        <v>7</v>
      </c>
      <c r="L7" s="41">
        <v>2</v>
      </c>
      <c r="M7" s="41">
        <v>0</v>
      </c>
      <c r="N7" s="41">
        <v>0</v>
      </c>
      <c r="O7" s="41">
        <v>1</v>
      </c>
      <c r="P7" s="41"/>
      <c r="Q7" s="42">
        <f t="shared" si="5"/>
        <v>1</v>
      </c>
      <c r="R7" s="43">
        <f t="shared" si="6"/>
        <v>1</v>
      </c>
      <c r="S7" s="43">
        <f t="shared" si="7"/>
        <v>0</v>
      </c>
      <c r="T7" s="43">
        <f t="shared" si="8"/>
        <v>0</v>
      </c>
      <c r="U7" s="43">
        <f t="shared" si="9"/>
        <v>0</v>
      </c>
      <c r="V7" s="43">
        <f t="shared" si="10"/>
        <v>0</v>
      </c>
      <c r="W7" s="43">
        <f t="shared" si="11"/>
        <v>0</v>
      </c>
      <c r="X7" s="43">
        <f t="shared" si="12"/>
        <v>0</v>
      </c>
      <c r="Y7" s="43">
        <f t="shared" si="13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0</v>
      </c>
      <c r="AK7" s="41">
        <v>0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0</v>
      </c>
      <c r="BC7" s="41">
        <v>0</v>
      </c>
      <c r="BD7" s="41">
        <v>0</v>
      </c>
      <c r="BE7" s="41">
        <v>0</v>
      </c>
      <c r="BF7" s="41">
        <v>0</v>
      </c>
      <c r="BG7" s="41">
        <v>0</v>
      </c>
      <c r="BH7" s="41">
        <v>0</v>
      </c>
      <c r="BI7" s="41">
        <v>0</v>
      </c>
      <c r="BJ7" s="41">
        <v>0</v>
      </c>
      <c r="BK7" s="45">
        <v>1</v>
      </c>
      <c r="BL7" s="41">
        <v>1</v>
      </c>
      <c r="BM7" s="41">
        <v>0</v>
      </c>
      <c r="BN7" s="41">
        <v>0</v>
      </c>
      <c r="BO7" s="41">
        <v>0</v>
      </c>
      <c r="BP7" s="41">
        <v>0</v>
      </c>
      <c r="BQ7" s="41">
        <v>0</v>
      </c>
      <c r="BR7" s="41">
        <v>0</v>
      </c>
      <c r="BS7" s="41">
        <v>0</v>
      </c>
      <c r="BT7" s="45">
        <v>0</v>
      </c>
      <c r="BU7" s="41">
        <v>0</v>
      </c>
      <c r="BV7" s="41">
        <v>0</v>
      </c>
      <c r="BW7" s="41">
        <v>0</v>
      </c>
      <c r="BX7" s="41">
        <v>0</v>
      </c>
      <c r="BY7" s="41">
        <v>0</v>
      </c>
      <c r="BZ7" s="41">
        <v>0</v>
      </c>
      <c r="CA7" s="41">
        <v>0</v>
      </c>
      <c r="CB7" s="41">
        <v>0</v>
      </c>
      <c r="CC7" s="45">
        <v>0</v>
      </c>
      <c r="CD7" s="41">
        <v>0</v>
      </c>
      <c r="CE7" s="41">
        <v>0</v>
      </c>
      <c r="CF7" s="41">
        <v>0</v>
      </c>
      <c r="CG7" s="41">
        <v>0</v>
      </c>
      <c r="CH7" s="41">
        <v>0</v>
      </c>
      <c r="CI7" s="41">
        <v>0</v>
      </c>
      <c r="CJ7" s="41">
        <v>0</v>
      </c>
      <c r="CK7" s="41">
        <v>0</v>
      </c>
      <c r="CL7" s="45">
        <v>0</v>
      </c>
      <c r="CM7" s="41">
        <v>0</v>
      </c>
      <c r="CN7" s="41">
        <v>0</v>
      </c>
      <c r="CO7" s="41">
        <v>0</v>
      </c>
      <c r="CP7" s="41">
        <v>0</v>
      </c>
      <c r="CQ7" s="41">
        <v>0</v>
      </c>
      <c r="CR7" s="41">
        <v>0</v>
      </c>
      <c r="CS7" s="41">
        <v>0</v>
      </c>
      <c r="CT7" s="41">
        <v>0</v>
      </c>
      <c r="CU7" s="45">
        <v>0</v>
      </c>
      <c r="CV7" s="41">
        <v>0</v>
      </c>
      <c r="CW7" s="41">
        <v>0</v>
      </c>
      <c r="CX7" s="41">
        <v>0</v>
      </c>
      <c r="CY7" s="41">
        <v>0</v>
      </c>
      <c r="CZ7" s="41">
        <v>0</v>
      </c>
      <c r="DA7" s="41">
        <v>0</v>
      </c>
      <c r="DB7" s="41">
        <v>0</v>
      </c>
      <c r="DC7" s="41">
        <v>0</v>
      </c>
      <c r="DD7" s="45">
        <v>0</v>
      </c>
      <c r="DE7" s="41">
        <v>0</v>
      </c>
      <c r="DF7" s="41">
        <v>0</v>
      </c>
      <c r="DG7" s="41">
        <v>0</v>
      </c>
      <c r="DH7" s="41">
        <v>0</v>
      </c>
      <c r="DI7" s="41">
        <v>0</v>
      </c>
      <c r="DJ7" s="41">
        <v>0</v>
      </c>
      <c r="DK7" s="41">
        <v>0</v>
      </c>
      <c r="DL7" s="41">
        <v>0</v>
      </c>
      <c r="DM7" s="45">
        <v>0</v>
      </c>
      <c r="DN7" s="41">
        <v>0</v>
      </c>
      <c r="DO7" s="41">
        <v>0</v>
      </c>
      <c r="DP7" s="41">
        <v>0</v>
      </c>
      <c r="DQ7" s="41">
        <v>0</v>
      </c>
      <c r="DR7" s="41">
        <v>0</v>
      </c>
      <c r="DS7" s="41">
        <v>0</v>
      </c>
      <c r="DT7" s="41">
        <v>0</v>
      </c>
      <c r="DU7" s="41">
        <v>0</v>
      </c>
    </row>
    <row r="8" spans="1:125" s="44" customFormat="1" x14ac:dyDescent="0.25">
      <c r="A8" s="10" t="s">
        <v>47</v>
      </c>
      <c r="B8" s="37">
        <f t="shared" si="1"/>
        <v>2</v>
      </c>
      <c r="C8" s="38">
        <f t="shared" si="2"/>
        <v>2.3339946318123469E-2</v>
      </c>
      <c r="D8" s="39">
        <f t="shared" si="3"/>
        <v>33</v>
      </c>
      <c r="E8" s="40">
        <f t="shared" si="4"/>
        <v>6.0606060606060606</v>
      </c>
      <c r="F8" s="41"/>
      <c r="G8" s="45">
        <v>33</v>
      </c>
      <c r="H8" s="41">
        <v>6</v>
      </c>
      <c r="I8" s="41">
        <v>5</v>
      </c>
      <c r="J8" s="41">
        <v>5</v>
      </c>
      <c r="K8" s="41">
        <v>4</v>
      </c>
      <c r="L8" s="41">
        <v>4</v>
      </c>
      <c r="M8" s="41">
        <v>3</v>
      </c>
      <c r="N8" s="41">
        <v>1</v>
      </c>
      <c r="O8" s="41">
        <v>5</v>
      </c>
      <c r="P8" s="41"/>
      <c r="Q8" s="42">
        <f t="shared" si="5"/>
        <v>2</v>
      </c>
      <c r="R8" s="43">
        <f t="shared" si="6"/>
        <v>0</v>
      </c>
      <c r="S8" s="43">
        <f t="shared" si="7"/>
        <v>1</v>
      </c>
      <c r="T8" s="43">
        <f t="shared" si="8"/>
        <v>0</v>
      </c>
      <c r="U8" s="43">
        <f t="shared" si="9"/>
        <v>0</v>
      </c>
      <c r="V8" s="43">
        <f t="shared" si="10"/>
        <v>1</v>
      </c>
      <c r="W8" s="43">
        <f t="shared" si="11"/>
        <v>0</v>
      </c>
      <c r="X8" s="43">
        <f t="shared" si="12"/>
        <v>0</v>
      </c>
      <c r="Y8" s="43">
        <f t="shared" si="13"/>
        <v>0</v>
      </c>
      <c r="Z8" s="41"/>
      <c r="AA8" s="45">
        <v>0</v>
      </c>
      <c r="AB8" s="41">
        <v>0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5">
        <v>0</v>
      </c>
      <c r="BC8" s="41">
        <v>0</v>
      </c>
      <c r="BD8" s="41">
        <v>0</v>
      </c>
      <c r="BE8" s="41">
        <v>0</v>
      </c>
      <c r="BF8" s="41">
        <v>0</v>
      </c>
      <c r="BG8" s="41">
        <v>0</v>
      </c>
      <c r="BH8" s="41">
        <v>0</v>
      </c>
      <c r="BI8" s="41">
        <v>0</v>
      </c>
      <c r="BJ8" s="41">
        <v>0</v>
      </c>
      <c r="BK8" s="45">
        <v>2</v>
      </c>
      <c r="BL8" s="41">
        <v>0</v>
      </c>
      <c r="BM8" s="41">
        <v>1</v>
      </c>
      <c r="BN8" s="41">
        <v>0</v>
      </c>
      <c r="BO8" s="41">
        <v>0</v>
      </c>
      <c r="BP8" s="41">
        <v>1</v>
      </c>
      <c r="BQ8" s="41">
        <v>0</v>
      </c>
      <c r="BR8" s="41">
        <v>0</v>
      </c>
      <c r="BS8" s="41">
        <v>0</v>
      </c>
      <c r="BT8" s="45">
        <v>0</v>
      </c>
      <c r="BU8" s="41">
        <v>0</v>
      </c>
      <c r="BV8" s="41">
        <v>0</v>
      </c>
      <c r="BW8" s="41">
        <v>0</v>
      </c>
      <c r="BX8" s="41">
        <v>0</v>
      </c>
      <c r="BY8" s="41">
        <v>0</v>
      </c>
      <c r="BZ8" s="41">
        <v>0</v>
      </c>
      <c r="CA8" s="41">
        <v>0</v>
      </c>
      <c r="CB8" s="41">
        <v>0</v>
      </c>
      <c r="CC8" s="45">
        <v>0</v>
      </c>
      <c r="CD8" s="41">
        <v>0</v>
      </c>
      <c r="CE8" s="41">
        <v>0</v>
      </c>
      <c r="CF8" s="41">
        <v>0</v>
      </c>
      <c r="CG8" s="41">
        <v>0</v>
      </c>
      <c r="CH8" s="41">
        <v>0</v>
      </c>
      <c r="CI8" s="41">
        <v>0</v>
      </c>
      <c r="CJ8" s="41">
        <v>0</v>
      </c>
      <c r="CK8" s="41">
        <v>0</v>
      </c>
      <c r="CL8" s="45">
        <v>0</v>
      </c>
      <c r="CM8" s="41">
        <v>0</v>
      </c>
      <c r="CN8" s="41">
        <v>0</v>
      </c>
      <c r="CO8" s="41">
        <v>0</v>
      </c>
      <c r="CP8" s="41">
        <v>0</v>
      </c>
      <c r="CQ8" s="41">
        <v>0</v>
      </c>
      <c r="CR8" s="41">
        <v>0</v>
      </c>
      <c r="CS8" s="41">
        <v>0</v>
      </c>
      <c r="CT8" s="41">
        <v>0</v>
      </c>
      <c r="CU8" s="45">
        <v>0</v>
      </c>
      <c r="CV8" s="41">
        <v>0</v>
      </c>
      <c r="CW8" s="41">
        <v>0</v>
      </c>
      <c r="CX8" s="41">
        <v>0</v>
      </c>
      <c r="CY8" s="41">
        <v>0</v>
      </c>
      <c r="CZ8" s="41">
        <v>0</v>
      </c>
      <c r="DA8" s="41">
        <v>0</v>
      </c>
      <c r="DB8" s="41">
        <v>0</v>
      </c>
      <c r="DC8" s="41">
        <v>0</v>
      </c>
      <c r="DD8" s="45">
        <v>0</v>
      </c>
      <c r="DE8" s="41">
        <v>0</v>
      </c>
      <c r="DF8" s="41">
        <v>0</v>
      </c>
      <c r="DG8" s="41">
        <v>0</v>
      </c>
      <c r="DH8" s="41">
        <v>0</v>
      </c>
      <c r="DI8" s="41">
        <v>0</v>
      </c>
      <c r="DJ8" s="41">
        <v>0</v>
      </c>
      <c r="DK8" s="41">
        <v>0</v>
      </c>
      <c r="DL8" s="41">
        <v>0</v>
      </c>
      <c r="DM8" s="45">
        <v>0</v>
      </c>
      <c r="DN8" s="41">
        <v>0</v>
      </c>
      <c r="DO8" s="41">
        <v>0</v>
      </c>
      <c r="DP8" s="41">
        <v>0</v>
      </c>
      <c r="DQ8" s="41">
        <v>0</v>
      </c>
      <c r="DR8" s="41">
        <v>0</v>
      </c>
      <c r="DS8" s="41">
        <v>0</v>
      </c>
      <c r="DT8" s="41">
        <v>0</v>
      </c>
      <c r="DU8" s="41">
        <v>0</v>
      </c>
    </row>
    <row r="9" spans="1:125" s="44" customFormat="1" x14ac:dyDescent="0.25">
      <c r="A9" s="10" t="s">
        <v>48</v>
      </c>
      <c r="B9" s="37">
        <f t="shared" si="1"/>
        <v>619</v>
      </c>
      <c r="C9" s="38">
        <f t="shared" si="2"/>
        <v>7.223713385459213</v>
      </c>
      <c r="D9" s="39">
        <f t="shared" si="3"/>
        <v>3753</v>
      </c>
      <c r="E9" s="40">
        <f t="shared" si="4"/>
        <v>16.493471889155341</v>
      </c>
      <c r="F9" s="41"/>
      <c r="G9" s="42">
        <v>3753</v>
      </c>
      <c r="H9" s="43">
        <v>2240</v>
      </c>
      <c r="I9" s="41">
        <v>690</v>
      </c>
      <c r="J9" s="41">
        <v>386</v>
      </c>
      <c r="K9" s="41">
        <v>269</v>
      </c>
      <c r="L9" s="41">
        <v>96</v>
      </c>
      <c r="M9" s="41">
        <v>50</v>
      </c>
      <c r="N9" s="41">
        <v>12</v>
      </c>
      <c r="O9" s="41">
        <v>10</v>
      </c>
      <c r="P9" s="41"/>
      <c r="Q9" s="42">
        <f t="shared" si="5"/>
        <v>619</v>
      </c>
      <c r="R9" s="43">
        <f t="shared" si="6"/>
        <v>403</v>
      </c>
      <c r="S9" s="43">
        <f t="shared" si="7"/>
        <v>103</v>
      </c>
      <c r="T9" s="43">
        <f t="shared" si="8"/>
        <v>50</v>
      </c>
      <c r="U9" s="43">
        <f t="shared" si="9"/>
        <v>35</v>
      </c>
      <c r="V9" s="43">
        <f t="shared" si="10"/>
        <v>15</v>
      </c>
      <c r="W9" s="43">
        <f t="shared" si="11"/>
        <v>9</v>
      </c>
      <c r="X9" s="43">
        <f t="shared" si="12"/>
        <v>3</v>
      </c>
      <c r="Y9" s="43">
        <f t="shared" si="13"/>
        <v>1</v>
      </c>
      <c r="Z9" s="41"/>
      <c r="AA9" s="42">
        <v>16</v>
      </c>
      <c r="AB9" s="43">
        <v>12</v>
      </c>
      <c r="AC9" s="41">
        <v>1</v>
      </c>
      <c r="AD9" s="41">
        <v>0</v>
      </c>
      <c r="AE9" s="41">
        <v>2</v>
      </c>
      <c r="AF9" s="41">
        <v>0</v>
      </c>
      <c r="AG9" s="41">
        <v>1</v>
      </c>
      <c r="AH9" s="41">
        <v>0</v>
      </c>
      <c r="AI9" s="41">
        <v>0</v>
      </c>
      <c r="AJ9" s="42">
        <v>27</v>
      </c>
      <c r="AK9" s="43">
        <v>20</v>
      </c>
      <c r="AL9" s="41">
        <v>3</v>
      </c>
      <c r="AM9" s="41">
        <v>2</v>
      </c>
      <c r="AN9" s="41">
        <v>2</v>
      </c>
      <c r="AO9" s="41">
        <v>0</v>
      </c>
      <c r="AP9" s="41">
        <v>0</v>
      </c>
      <c r="AQ9" s="41">
        <v>0</v>
      </c>
      <c r="AR9" s="41">
        <v>0</v>
      </c>
      <c r="AS9" s="42">
        <v>70</v>
      </c>
      <c r="AT9" s="43">
        <v>51</v>
      </c>
      <c r="AU9" s="41">
        <v>9</v>
      </c>
      <c r="AV9" s="41">
        <v>8</v>
      </c>
      <c r="AW9" s="41">
        <v>1</v>
      </c>
      <c r="AX9" s="41">
        <v>0</v>
      </c>
      <c r="AY9" s="41">
        <v>1</v>
      </c>
      <c r="AZ9" s="41">
        <v>0</v>
      </c>
      <c r="BA9" s="41">
        <v>0</v>
      </c>
      <c r="BB9" s="42">
        <v>76</v>
      </c>
      <c r="BC9" s="43">
        <v>36</v>
      </c>
      <c r="BD9" s="41">
        <v>11</v>
      </c>
      <c r="BE9" s="41">
        <v>10</v>
      </c>
      <c r="BF9" s="41">
        <v>10</v>
      </c>
      <c r="BG9" s="41">
        <v>5</v>
      </c>
      <c r="BH9" s="41">
        <v>3</v>
      </c>
      <c r="BI9" s="41">
        <v>0</v>
      </c>
      <c r="BJ9" s="41">
        <v>1</v>
      </c>
      <c r="BK9" s="42">
        <v>59</v>
      </c>
      <c r="BL9" s="43">
        <v>38</v>
      </c>
      <c r="BM9" s="41">
        <v>11</v>
      </c>
      <c r="BN9" s="41">
        <v>6</v>
      </c>
      <c r="BO9" s="41">
        <v>2</v>
      </c>
      <c r="BP9" s="41">
        <v>1</v>
      </c>
      <c r="BQ9" s="41">
        <v>0</v>
      </c>
      <c r="BR9" s="41">
        <v>1</v>
      </c>
      <c r="BS9" s="41">
        <v>0</v>
      </c>
      <c r="BT9" s="42">
        <v>71</v>
      </c>
      <c r="BU9" s="43">
        <v>51</v>
      </c>
      <c r="BV9" s="41">
        <v>14</v>
      </c>
      <c r="BW9" s="41">
        <v>4</v>
      </c>
      <c r="BX9" s="41">
        <v>2</v>
      </c>
      <c r="BY9" s="41">
        <v>0</v>
      </c>
      <c r="BZ9" s="41">
        <v>0</v>
      </c>
      <c r="CA9" s="41">
        <v>0</v>
      </c>
      <c r="CB9" s="41">
        <v>0</v>
      </c>
      <c r="CC9" s="42">
        <v>107</v>
      </c>
      <c r="CD9" s="43">
        <v>66</v>
      </c>
      <c r="CE9" s="41">
        <v>15</v>
      </c>
      <c r="CF9" s="41">
        <v>7</v>
      </c>
      <c r="CG9" s="41">
        <v>9</v>
      </c>
      <c r="CH9" s="41">
        <v>6</v>
      </c>
      <c r="CI9" s="41">
        <v>2</v>
      </c>
      <c r="CJ9" s="41">
        <v>2</v>
      </c>
      <c r="CK9" s="41">
        <v>0</v>
      </c>
      <c r="CL9" s="42">
        <v>109</v>
      </c>
      <c r="CM9" s="43">
        <v>79</v>
      </c>
      <c r="CN9" s="41">
        <v>23</v>
      </c>
      <c r="CO9" s="41">
        <v>5</v>
      </c>
      <c r="CP9" s="41">
        <v>2</v>
      </c>
      <c r="CQ9" s="41">
        <v>0</v>
      </c>
      <c r="CR9" s="41">
        <v>0</v>
      </c>
      <c r="CS9" s="41">
        <v>0</v>
      </c>
      <c r="CT9" s="41">
        <v>0</v>
      </c>
      <c r="CU9" s="42">
        <v>77</v>
      </c>
      <c r="CV9" s="43">
        <v>45</v>
      </c>
      <c r="CW9" s="41">
        <v>16</v>
      </c>
      <c r="CX9" s="41">
        <v>6</v>
      </c>
      <c r="CY9" s="41">
        <v>5</v>
      </c>
      <c r="CZ9" s="41">
        <v>3</v>
      </c>
      <c r="DA9" s="41">
        <v>2</v>
      </c>
      <c r="DB9" s="41">
        <v>0</v>
      </c>
      <c r="DC9" s="41">
        <v>0</v>
      </c>
      <c r="DD9" s="42">
        <v>6</v>
      </c>
      <c r="DE9" s="43">
        <v>4</v>
      </c>
      <c r="DF9" s="41">
        <v>0</v>
      </c>
      <c r="DG9" s="41">
        <v>2</v>
      </c>
      <c r="DH9" s="41">
        <v>0</v>
      </c>
      <c r="DI9" s="41">
        <v>0</v>
      </c>
      <c r="DJ9" s="41">
        <v>0</v>
      </c>
      <c r="DK9" s="41">
        <v>0</v>
      </c>
      <c r="DL9" s="41">
        <v>0</v>
      </c>
      <c r="DM9" s="42">
        <v>1</v>
      </c>
      <c r="DN9" s="43">
        <v>1</v>
      </c>
      <c r="DO9" s="41">
        <v>0</v>
      </c>
      <c r="DP9" s="41">
        <v>0</v>
      </c>
      <c r="DQ9" s="41">
        <v>0</v>
      </c>
      <c r="DR9" s="41">
        <v>0</v>
      </c>
      <c r="DS9" s="41">
        <v>0</v>
      </c>
      <c r="DT9" s="41">
        <v>0</v>
      </c>
      <c r="DU9" s="41">
        <v>0</v>
      </c>
    </row>
    <row r="10" spans="1:125" s="44" customFormat="1" x14ac:dyDescent="0.25">
      <c r="A10" s="10" t="s">
        <v>49</v>
      </c>
      <c r="B10" s="37">
        <f t="shared" si="1"/>
        <v>503</v>
      </c>
      <c r="C10" s="38">
        <f t="shared" si="2"/>
        <v>5.8699964990080522</v>
      </c>
      <c r="D10" s="39">
        <f t="shared" si="3"/>
        <v>3099</v>
      </c>
      <c r="E10" s="40">
        <f t="shared" si="4"/>
        <v>16.231042271700549</v>
      </c>
      <c r="F10" s="41"/>
      <c r="G10" s="42">
        <v>3099</v>
      </c>
      <c r="H10" s="43">
        <v>1010</v>
      </c>
      <c r="I10" s="43">
        <v>580</v>
      </c>
      <c r="J10" s="43">
        <v>525</v>
      </c>
      <c r="K10" s="43">
        <v>498</v>
      </c>
      <c r="L10" s="43">
        <v>266</v>
      </c>
      <c r="M10" s="43">
        <v>131</v>
      </c>
      <c r="N10" s="43">
        <v>64</v>
      </c>
      <c r="O10" s="43">
        <v>25</v>
      </c>
      <c r="P10" s="43"/>
      <c r="Q10" s="42">
        <f t="shared" si="5"/>
        <v>503</v>
      </c>
      <c r="R10" s="43">
        <f t="shared" si="6"/>
        <v>136</v>
      </c>
      <c r="S10" s="43">
        <f t="shared" si="7"/>
        <v>68</v>
      </c>
      <c r="T10" s="43">
        <f t="shared" si="8"/>
        <v>87</v>
      </c>
      <c r="U10" s="43">
        <f t="shared" si="9"/>
        <v>86</v>
      </c>
      <c r="V10" s="43">
        <f t="shared" si="10"/>
        <v>68</v>
      </c>
      <c r="W10" s="43">
        <f t="shared" si="11"/>
        <v>32</v>
      </c>
      <c r="X10" s="43">
        <f t="shared" si="12"/>
        <v>19</v>
      </c>
      <c r="Y10" s="43">
        <f t="shared" si="13"/>
        <v>7</v>
      </c>
      <c r="Z10" s="43"/>
      <c r="AA10" s="42">
        <v>36</v>
      </c>
      <c r="AB10" s="43">
        <v>6</v>
      </c>
      <c r="AC10" s="43">
        <v>3</v>
      </c>
      <c r="AD10" s="43">
        <v>3</v>
      </c>
      <c r="AE10" s="43">
        <v>6</v>
      </c>
      <c r="AF10" s="43">
        <v>11</v>
      </c>
      <c r="AG10" s="43">
        <v>4</v>
      </c>
      <c r="AH10" s="43">
        <v>3</v>
      </c>
      <c r="AI10" s="43">
        <v>0</v>
      </c>
      <c r="AJ10" s="42">
        <v>9</v>
      </c>
      <c r="AK10" s="43">
        <v>7</v>
      </c>
      <c r="AL10" s="43">
        <v>0</v>
      </c>
      <c r="AM10" s="43">
        <v>2</v>
      </c>
      <c r="AN10" s="43">
        <v>0</v>
      </c>
      <c r="AO10" s="43">
        <v>0</v>
      </c>
      <c r="AP10" s="43">
        <v>0</v>
      </c>
      <c r="AQ10" s="43">
        <v>0</v>
      </c>
      <c r="AR10" s="43">
        <v>0</v>
      </c>
      <c r="AS10" s="42">
        <v>36</v>
      </c>
      <c r="AT10" s="43">
        <v>14</v>
      </c>
      <c r="AU10" s="43">
        <v>6</v>
      </c>
      <c r="AV10" s="43">
        <v>8</v>
      </c>
      <c r="AW10" s="43">
        <v>3</v>
      </c>
      <c r="AX10" s="43">
        <v>4</v>
      </c>
      <c r="AY10" s="43">
        <v>0</v>
      </c>
      <c r="AZ10" s="43">
        <v>1</v>
      </c>
      <c r="BA10" s="43">
        <v>0</v>
      </c>
      <c r="BB10" s="42">
        <v>110</v>
      </c>
      <c r="BC10" s="43">
        <v>22</v>
      </c>
      <c r="BD10" s="43">
        <v>19</v>
      </c>
      <c r="BE10" s="43">
        <v>22</v>
      </c>
      <c r="BF10" s="43">
        <v>24</v>
      </c>
      <c r="BG10" s="43">
        <v>9</v>
      </c>
      <c r="BH10" s="43">
        <v>4</v>
      </c>
      <c r="BI10" s="43">
        <v>7</v>
      </c>
      <c r="BJ10" s="43">
        <v>3</v>
      </c>
      <c r="BK10" s="42">
        <v>28</v>
      </c>
      <c r="BL10" s="43">
        <v>9</v>
      </c>
      <c r="BM10" s="43">
        <v>5</v>
      </c>
      <c r="BN10" s="43">
        <v>3</v>
      </c>
      <c r="BO10" s="43">
        <v>2</v>
      </c>
      <c r="BP10" s="43">
        <v>5</v>
      </c>
      <c r="BQ10" s="43">
        <v>2</v>
      </c>
      <c r="BR10" s="43">
        <v>1</v>
      </c>
      <c r="BS10" s="43">
        <v>1</v>
      </c>
      <c r="BT10" s="42">
        <v>11</v>
      </c>
      <c r="BU10" s="43">
        <v>8</v>
      </c>
      <c r="BV10" s="43">
        <v>2</v>
      </c>
      <c r="BW10" s="43">
        <v>1</v>
      </c>
      <c r="BX10" s="43">
        <v>0</v>
      </c>
      <c r="BY10" s="43">
        <v>0</v>
      </c>
      <c r="BZ10" s="43">
        <v>0</v>
      </c>
      <c r="CA10" s="43">
        <v>0</v>
      </c>
      <c r="CB10" s="43">
        <v>0</v>
      </c>
      <c r="CC10" s="42">
        <v>96</v>
      </c>
      <c r="CD10" s="43">
        <v>20</v>
      </c>
      <c r="CE10" s="43">
        <v>14</v>
      </c>
      <c r="CF10" s="43">
        <v>13</v>
      </c>
      <c r="CG10" s="43">
        <v>23</v>
      </c>
      <c r="CH10" s="43">
        <v>13</v>
      </c>
      <c r="CI10" s="43">
        <v>8</v>
      </c>
      <c r="CJ10" s="43">
        <v>4</v>
      </c>
      <c r="CK10" s="43">
        <v>1</v>
      </c>
      <c r="CL10" s="42">
        <v>33</v>
      </c>
      <c r="CM10" s="43">
        <v>23</v>
      </c>
      <c r="CN10" s="43">
        <v>5</v>
      </c>
      <c r="CO10" s="43">
        <v>2</v>
      </c>
      <c r="CP10" s="43">
        <v>2</v>
      </c>
      <c r="CQ10" s="43">
        <v>0</v>
      </c>
      <c r="CR10" s="43">
        <v>1</v>
      </c>
      <c r="CS10" s="43">
        <v>0</v>
      </c>
      <c r="CT10" s="43">
        <v>0</v>
      </c>
      <c r="CU10" s="42">
        <v>132</v>
      </c>
      <c r="CV10" s="43">
        <v>21</v>
      </c>
      <c r="CW10" s="43">
        <v>14</v>
      </c>
      <c r="CX10" s="43">
        <v>32</v>
      </c>
      <c r="CY10" s="43">
        <v>24</v>
      </c>
      <c r="CZ10" s="43">
        <v>24</v>
      </c>
      <c r="DA10" s="43">
        <v>13</v>
      </c>
      <c r="DB10" s="43">
        <v>3</v>
      </c>
      <c r="DC10" s="43">
        <v>1</v>
      </c>
      <c r="DD10" s="42">
        <v>11</v>
      </c>
      <c r="DE10" s="43">
        <v>6</v>
      </c>
      <c r="DF10" s="43">
        <v>0</v>
      </c>
      <c r="DG10" s="43">
        <v>1</v>
      </c>
      <c r="DH10" s="43">
        <v>2</v>
      </c>
      <c r="DI10" s="43">
        <v>1</v>
      </c>
      <c r="DJ10" s="43">
        <v>0</v>
      </c>
      <c r="DK10" s="43">
        <v>0</v>
      </c>
      <c r="DL10" s="43">
        <v>1</v>
      </c>
      <c r="DM10" s="42">
        <v>1</v>
      </c>
      <c r="DN10" s="43">
        <v>0</v>
      </c>
      <c r="DO10" s="43">
        <v>0</v>
      </c>
      <c r="DP10" s="43">
        <v>0</v>
      </c>
      <c r="DQ10" s="43">
        <v>0</v>
      </c>
      <c r="DR10" s="43">
        <v>1</v>
      </c>
      <c r="DS10" s="43">
        <v>0</v>
      </c>
      <c r="DT10" s="43">
        <v>0</v>
      </c>
      <c r="DU10" s="43">
        <v>0</v>
      </c>
    </row>
    <row r="11" spans="1:125" s="44" customFormat="1" x14ac:dyDescent="0.25">
      <c r="A11" s="11" t="s">
        <v>50</v>
      </c>
      <c r="B11" s="37">
        <f t="shared" ref="B11:B31" si="14">Q11</f>
        <v>50</v>
      </c>
      <c r="C11" s="38">
        <f t="shared" ref="C11:C31" si="15">B11/B$5*100</f>
        <v>0.58349865795308675</v>
      </c>
      <c r="D11" s="39">
        <f t="shared" ref="D11:D31" si="16">G11</f>
        <v>441</v>
      </c>
      <c r="E11" s="40">
        <f t="shared" ref="E11:E31" si="17">B11/D11*100</f>
        <v>11.337868480725625</v>
      </c>
      <c r="F11" s="41"/>
      <c r="G11" s="45">
        <v>441</v>
      </c>
      <c r="H11" s="41">
        <v>118</v>
      </c>
      <c r="I11" s="41">
        <v>72</v>
      </c>
      <c r="J11" s="41">
        <v>75</v>
      </c>
      <c r="K11" s="41">
        <v>88</v>
      </c>
      <c r="L11" s="41">
        <v>53</v>
      </c>
      <c r="M11" s="41">
        <v>18</v>
      </c>
      <c r="N11" s="41">
        <v>13</v>
      </c>
      <c r="O11" s="41">
        <v>4</v>
      </c>
      <c r="P11" s="41"/>
      <c r="Q11" s="42">
        <f t="shared" ref="Q11:Q31" si="18">AA11+AJ11+AS11+BB11+BK11+BT11+CC11+CL11+CU11+DD11+DM11</f>
        <v>50</v>
      </c>
      <c r="R11" s="43">
        <f t="shared" si="6"/>
        <v>12</v>
      </c>
      <c r="S11" s="43">
        <f t="shared" si="7"/>
        <v>5</v>
      </c>
      <c r="T11" s="43">
        <f t="shared" si="8"/>
        <v>10</v>
      </c>
      <c r="U11" s="43">
        <f t="shared" si="9"/>
        <v>6</v>
      </c>
      <c r="V11" s="43">
        <f t="shared" si="10"/>
        <v>10</v>
      </c>
      <c r="W11" s="43">
        <f t="shared" si="11"/>
        <v>3</v>
      </c>
      <c r="X11" s="43">
        <f t="shared" si="12"/>
        <v>4</v>
      </c>
      <c r="Y11" s="43">
        <f t="shared" si="13"/>
        <v>0</v>
      </c>
      <c r="Z11" s="41"/>
      <c r="AA11" s="45">
        <v>4</v>
      </c>
      <c r="AB11" s="41">
        <v>0</v>
      </c>
      <c r="AC11" s="41">
        <v>0</v>
      </c>
      <c r="AD11" s="41">
        <v>0</v>
      </c>
      <c r="AE11" s="41">
        <v>0</v>
      </c>
      <c r="AF11" s="41">
        <v>2</v>
      </c>
      <c r="AG11" s="41">
        <v>0</v>
      </c>
      <c r="AH11" s="41">
        <v>2</v>
      </c>
      <c r="AI11" s="41">
        <v>0</v>
      </c>
      <c r="AJ11" s="45">
        <v>1</v>
      </c>
      <c r="AK11" s="41">
        <v>0</v>
      </c>
      <c r="AL11" s="41">
        <v>0</v>
      </c>
      <c r="AM11" s="41">
        <v>1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5">
        <v>8</v>
      </c>
      <c r="AT11" s="41">
        <v>1</v>
      </c>
      <c r="AU11" s="41">
        <v>1</v>
      </c>
      <c r="AV11" s="41">
        <v>3</v>
      </c>
      <c r="AW11" s="41">
        <v>1</v>
      </c>
      <c r="AX11" s="41">
        <v>1</v>
      </c>
      <c r="AY11" s="41">
        <v>0</v>
      </c>
      <c r="AZ11" s="41">
        <v>1</v>
      </c>
      <c r="BA11" s="41">
        <v>0</v>
      </c>
      <c r="BB11" s="45">
        <v>9</v>
      </c>
      <c r="BC11" s="41">
        <v>3</v>
      </c>
      <c r="BD11" s="41">
        <v>1</v>
      </c>
      <c r="BE11" s="41">
        <v>1</v>
      </c>
      <c r="BF11" s="41">
        <v>2</v>
      </c>
      <c r="BG11" s="41">
        <v>1</v>
      </c>
      <c r="BH11" s="41">
        <v>1</v>
      </c>
      <c r="BI11" s="41">
        <v>0</v>
      </c>
      <c r="BJ11" s="41">
        <v>0</v>
      </c>
      <c r="BK11" s="45">
        <v>5</v>
      </c>
      <c r="BL11" s="41">
        <v>2</v>
      </c>
      <c r="BM11" s="41">
        <v>1</v>
      </c>
      <c r="BN11" s="41">
        <v>0</v>
      </c>
      <c r="BO11" s="41">
        <v>0</v>
      </c>
      <c r="BP11" s="41">
        <v>2</v>
      </c>
      <c r="BQ11" s="41">
        <v>0</v>
      </c>
      <c r="BR11" s="41">
        <v>0</v>
      </c>
      <c r="BS11" s="41">
        <v>0</v>
      </c>
      <c r="BT11" s="45">
        <v>1</v>
      </c>
      <c r="BU11" s="41">
        <v>1</v>
      </c>
      <c r="BV11" s="41">
        <v>0</v>
      </c>
      <c r="BW11" s="41">
        <v>0</v>
      </c>
      <c r="BX11" s="41">
        <v>0</v>
      </c>
      <c r="BY11" s="41">
        <v>0</v>
      </c>
      <c r="BZ11" s="41">
        <v>0</v>
      </c>
      <c r="CA11" s="41">
        <v>0</v>
      </c>
      <c r="CB11" s="41">
        <v>0</v>
      </c>
      <c r="CC11" s="45">
        <v>12</v>
      </c>
      <c r="CD11" s="41">
        <v>2</v>
      </c>
      <c r="CE11" s="41">
        <v>1</v>
      </c>
      <c r="CF11" s="41">
        <v>4</v>
      </c>
      <c r="CG11" s="41">
        <v>1</v>
      </c>
      <c r="CH11" s="41">
        <v>1</v>
      </c>
      <c r="CI11" s="41">
        <v>2</v>
      </c>
      <c r="CJ11" s="41">
        <v>1</v>
      </c>
      <c r="CK11" s="41">
        <v>0</v>
      </c>
      <c r="CL11" s="45">
        <v>2</v>
      </c>
      <c r="CM11" s="41">
        <v>1</v>
      </c>
      <c r="CN11" s="41">
        <v>0</v>
      </c>
      <c r="CO11" s="41">
        <v>0</v>
      </c>
      <c r="CP11" s="41">
        <v>1</v>
      </c>
      <c r="CQ11" s="41">
        <v>0</v>
      </c>
      <c r="CR11" s="41">
        <v>0</v>
      </c>
      <c r="CS11" s="41">
        <v>0</v>
      </c>
      <c r="CT11" s="41">
        <v>0</v>
      </c>
      <c r="CU11" s="45">
        <v>8</v>
      </c>
      <c r="CV11" s="41">
        <v>2</v>
      </c>
      <c r="CW11" s="41">
        <v>1</v>
      </c>
      <c r="CX11" s="41">
        <v>1</v>
      </c>
      <c r="CY11" s="41">
        <v>1</v>
      </c>
      <c r="CZ11" s="41">
        <v>3</v>
      </c>
      <c r="DA11" s="41">
        <v>0</v>
      </c>
      <c r="DB11" s="41">
        <v>0</v>
      </c>
      <c r="DC11" s="41">
        <v>0</v>
      </c>
      <c r="DD11" s="45">
        <v>0</v>
      </c>
      <c r="DE11" s="41">
        <v>0</v>
      </c>
      <c r="DF11" s="41">
        <v>0</v>
      </c>
      <c r="DG11" s="41">
        <v>0</v>
      </c>
      <c r="DH11" s="41">
        <v>0</v>
      </c>
      <c r="DI11" s="41">
        <v>0</v>
      </c>
      <c r="DJ11" s="41">
        <v>0</v>
      </c>
      <c r="DK11" s="41">
        <v>0</v>
      </c>
      <c r="DL11" s="41">
        <v>0</v>
      </c>
      <c r="DM11" s="45">
        <v>0</v>
      </c>
      <c r="DN11" s="41">
        <v>0</v>
      </c>
      <c r="DO11" s="41">
        <v>0</v>
      </c>
      <c r="DP11" s="41">
        <v>0</v>
      </c>
      <c r="DQ11" s="41">
        <v>0</v>
      </c>
      <c r="DR11" s="41">
        <v>0</v>
      </c>
      <c r="DS11" s="41">
        <v>0</v>
      </c>
      <c r="DT11" s="41">
        <v>0</v>
      </c>
      <c r="DU11" s="41">
        <v>0</v>
      </c>
    </row>
    <row r="12" spans="1:125" s="44" customFormat="1" x14ac:dyDescent="0.25">
      <c r="A12" s="11" t="s">
        <v>51</v>
      </c>
      <c r="B12" s="37">
        <f t="shared" si="14"/>
        <v>6</v>
      </c>
      <c r="C12" s="38">
        <f t="shared" si="15"/>
        <v>7.0019838954370403E-2</v>
      </c>
      <c r="D12" s="39">
        <f t="shared" si="16"/>
        <v>49</v>
      </c>
      <c r="E12" s="40">
        <f t="shared" si="17"/>
        <v>12.244897959183673</v>
      </c>
      <c r="F12" s="41"/>
      <c r="G12" s="45">
        <v>49</v>
      </c>
      <c r="H12" s="41">
        <v>11</v>
      </c>
      <c r="I12" s="41">
        <v>5</v>
      </c>
      <c r="J12" s="41">
        <v>12</v>
      </c>
      <c r="K12" s="41">
        <v>9</v>
      </c>
      <c r="L12" s="41">
        <v>6</v>
      </c>
      <c r="M12" s="41">
        <v>2</v>
      </c>
      <c r="N12" s="41">
        <v>3</v>
      </c>
      <c r="O12" s="41">
        <v>1</v>
      </c>
      <c r="P12" s="41"/>
      <c r="Q12" s="42">
        <f t="shared" si="18"/>
        <v>6</v>
      </c>
      <c r="R12" s="43">
        <f t="shared" si="6"/>
        <v>1</v>
      </c>
      <c r="S12" s="43">
        <f t="shared" si="7"/>
        <v>1</v>
      </c>
      <c r="T12" s="43">
        <f t="shared" si="8"/>
        <v>1</v>
      </c>
      <c r="U12" s="43">
        <f t="shared" si="9"/>
        <v>1</v>
      </c>
      <c r="V12" s="43">
        <f t="shared" si="10"/>
        <v>1</v>
      </c>
      <c r="W12" s="43">
        <f t="shared" si="11"/>
        <v>0</v>
      </c>
      <c r="X12" s="43">
        <f t="shared" si="12"/>
        <v>1</v>
      </c>
      <c r="Y12" s="43">
        <f t="shared" si="13"/>
        <v>0</v>
      </c>
      <c r="Z12" s="41"/>
      <c r="AA12" s="45">
        <v>1</v>
      </c>
      <c r="AB12" s="41">
        <v>1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5">
        <v>1</v>
      </c>
      <c r="BC12" s="41">
        <v>0</v>
      </c>
      <c r="BD12" s="41">
        <v>1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5">
        <v>0</v>
      </c>
      <c r="BL12" s="41">
        <v>0</v>
      </c>
      <c r="BM12" s="41">
        <v>0</v>
      </c>
      <c r="BN12" s="41">
        <v>0</v>
      </c>
      <c r="BO12" s="41">
        <v>0</v>
      </c>
      <c r="BP12" s="41">
        <v>0</v>
      </c>
      <c r="BQ12" s="41">
        <v>0</v>
      </c>
      <c r="BR12" s="41">
        <v>0</v>
      </c>
      <c r="BS12" s="41">
        <v>0</v>
      </c>
      <c r="BT12" s="45">
        <v>0</v>
      </c>
      <c r="BU12" s="41">
        <v>0</v>
      </c>
      <c r="BV12" s="41">
        <v>0</v>
      </c>
      <c r="BW12" s="41">
        <v>0</v>
      </c>
      <c r="BX12" s="41">
        <v>0</v>
      </c>
      <c r="BY12" s="41">
        <v>0</v>
      </c>
      <c r="BZ12" s="41">
        <v>0</v>
      </c>
      <c r="CA12" s="41">
        <v>0</v>
      </c>
      <c r="CB12" s="41">
        <v>0</v>
      </c>
      <c r="CC12" s="45">
        <v>1</v>
      </c>
      <c r="CD12" s="41">
        <v>0</v>
      </c>
      <c r="CE12" s="41">
        <v>0</v>
      </c>
      <c r="CF12" s="41">
        <v>0</v>
      </c>
      <c r="CG12" s="41">
        <v>0</v>
      </c>
      <c r="CH12" s="41">
        <v>0</v>
      </c>
      <c r="CI12" s="41">
        <v>0</v>
      </c>
      <c r="CJ12" s="41">
        <v>1</v>
      </c>
      <c r="CK12" s="41">
        <v>0</v>
      </c>
      <c r="CL12" s="45">
        <v>0</v>
      </c>
      <c r="CM12" s="41">
        <v>0</v>
      </c>
      <c r="CN12" s="41">
        <v>0</v>
      </c>
      <c r="CO12" s="41">
        <v>0</v>
      </c>
      <c r="CP12" s="41">
        <v>0</v>
      </c>
      <c r="CQ12" s="41">
        <v>0</v>
      </c>
      <c r="CR12" s="41">
        <v>0</v>
      </c>
      <c r="CS12" s="41">
        <v>0</v>
      </c>
      <c r="CT12" s="41">
        <v>0</v>
      </c>
      <c r="CU12" s="45">
        <v>3</v>
      </c>
      <c r="CV12" s="41">
        <v>0</v>
      </c>
      <c r="CW12" s="41">
        <v>0</v>
      </c>
      <c r="CX12" s="41">
        <v>1</v>
      </c>
      <c r="CY12" s="41">
        <v>1</v>
      </c>
      <c r="CZ12" s="41">
        <v>1</v>
      </c>
      <c r="DA12" s="41">
        <v>0</v>
      </c>
      <c r="DB12" s="41">
        <v>0</v>
      </c>
      <c r="DC12" s="41">
        <v>0</v>
      </c>
      <c r="DD12" s="45">
        <v>0</v>
      </c>
      <c r="DE12" s="41">
        <v>0</v>
      </c>
      <c r="DF12" s="41">
        <v>0</v>
      </c>
      <c r="DG12" s="41">
        <v>0</v>
      </c>
      <c r="DH12" s="41">
        <v>0</v>
      </c>
      <c r="DI12" s="41">
        <v>0</v>
      </c>
      <c r="DJ12" s="41">
        <v>0</v>
      </c>
      <c r="DK12" s="41">
        <v>0</v>
      </c>
      <c r="DL12" s="41">
        <v>0</v>
      </c>
      <c r="DM12" s="45">
        <v>0</v>
      </c>
      <c r="DN12" s="41">
        <v>0</v>
      </c>
      <c r="DO12" s="41">
        <v>0</v>
      </c>
      <c r="DP12" s="41">
        <v>0</v>
      </c>
      <c r="DQ12" s="41">
        <v>0</v>
      </c>
      <c r="DR12" s="41">
        <v>0</v>
      </c>
      <c r="DS12" s="41">
        <v>0</v>
      </c>
      <c r="DT12" s="41">
        <v>0</v>
      </c>
      <c r="DU12" s="41">
        <v>0</v>
      </c>
    </row>
    <row r="13" spans="1:125" s="44" customFormat="1" x14ac:dyDescent="0.25">
      <c r="A13" s="11" t="s">
        <v>52</v>
      </c>
      <c r="B13" s="37">
        <f t="shared" si="14"/>
        <v>4</v>
      </c>
      <c r="C13" s="38">
        <f t="shared" si="15"/>
        <v>4.6679892636246938E-2</v>
      </c>
      <c r="D13" s="39">
        <f t="shared" si="16"/>
        <v>30</v>
      </c>
      <c r="E13" s="40">
        <f t="shared" si="17"/>
        <v>13.333333333333334</v>
      </c>
      <c r="F13" s="41"/>
      <c r="G13" s="45">
        <v>30</v>
      </c>
      <c r="H13" s="41">
        <v>9</v>
      </c>
      <c r="I13" s="41">
        <v>2</v>
      </c>
      <c r="J13" s="41">
        <v>7</v>
      </c>
      <c r="K13" s="41">
        <v>8</v>
      </c>
      <c r="L13" s="41">
        <v>3</v>
      </c>
      <c r="M13" s="41">
        <v>1</v>
      </c>
      <c r="N13" s="41">
        <v>0</v>
      </c>
      <c r="O13" s="41">
        <v>0</v>
      </c>
      <c r="P13" s="41"/>
      <c r="Q13" s="42">
        <f t="shared" si="18"/>
        <v>4</v>
      </c>
      <c r="R13" s="43">
        <f t="shared" si="6"/>
        <v>0</v>
      </c>
      <c r="S13" s="43">
        <f t="shared" si="7"/>
        <v>1</v>
      </c>
      <c r="T13" s="43">
        <f t="shared" si="8"/>
        <v>0</v>
      </c>
      <c r="U13" s="43">
        <f t="shared" si="9"/>
        <v>1</v>
      </c>
      <c r="V13" s="43">
        <f t="shared" si="10"/>
        <v>1</v>
      </c>
      <c r="W13" s="43">
        <f t="shared" si="11"/>
        <v>1</v>
      </c>
      <c r="X13" s="43">
        <f t="shared" si="12"/>
        <v>0</v>
      </c>
      <c r="Y13" s="43">
        <f t="shared" si="13"/>
        <v>0</v>
      </c>
      <c r="Z13" s="41"/>
      <c r="AA13" s="45">
        <v>1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1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0</v>
      </c>
      <c r="BL13" s="41">
        <v>0</v>
      </c>
      <c r="BM13" s="41">
        <v>0</v>
      </c>
      <c r="BN13" s="41">
        <v>0</v>
      </c>
      <c r="BO13" s="41">
        <v>0</v>
      </c>
      <c r="BP13" s="41">
        <v>0</v>
      </c>
      <c r="BQ13" s="41">
        <v>0</v>
      </c>
      <c r="BR13" s="41">
        <v>0</v>
      </c>
      <c r="BS13" s="41">
        <v>0</v>
      </c>
      <c r="BT13" s="45">
        <v>0</v>
      </c>
      <c r="BU13" s="41">
        <v>0</v>
      </c>
      <c r="BV13" s="41">
        <v>0</v>
      </c>
      <c r="BW13" s="41">
        <v>0</v>
      </c>
      <c r="BX13" s="41">
        <v>0</v>
      </c>
      <c r="BY13" s="41">
        <v>0</v>
      </c>
      <c r="BZ13" s="41">
        <v>0</v>
      </c>
      <c r="CA13" s="41">
        <v>0</v>
      </c>
      <c r="CB13" s="41">
        <v>0</v>
      </c>
      <c r="CC13" s="45">
        <v>2</v>
      </c>
      <c r="CD13" s="41">
        <v>0</v>
      </c>
      <c r="CE13" s="41">
        <v>1</v>
      </c>
      <c r="CF13" s="41">
        <v>0</v>
      </c>
      <c r="CG13" s="41">
        <v>1</v>
      </c>
      <c r="CH13" s="41">
        <v>0</v>
      </c>
      <c r="CI13" s="41">
        <v>0</v>
      </c>
      <c r="CJ13" s="41">
        <v>0</v>
      </c>
      <c r="CK13" s="41">
        <v>0</v>
      </c>
      <c r="CL13" s="45">
        <v>0</v>
      </c>
      <c r="CM13" s="41">
        <v>0</v>
      </c>
      <c r="CN13" s="41">
        <v>0</v>
      </c>
      <c r="CO13" s="41">
        <v>0</v>
      </c>
      <c r="CP13" s="41">
        <v>0</v>
      </c>
      <c r="CQ13" s="41">
        <v>0</v>
      </c>
      <c r="CR13" s="41">
        <v>0</v>
      </c>
      <c r="CS13" s="41">
        <v>0</v>
      </c>
      <c r="CT13" s="41">
        <v>0</v>
      </c>
      <c r="CU13" s="45">
        <v>1</v>
      </c>
      <c r="CV13" s="41">
        <v>0</v>
      </c>
      <c r="CW13" s="41">
        <v>0</v>
      </c>
      <c r="CX13" s="41">
        <v>0</v>
      </c>
      <c r="CY13" s="41">
        <v>0</v>
      </c>
      <c r="CZ13" s="41">
        <v>1</v>
      </c>
      <c r="DA13" s="41">
        <v>0</v>
      </c>
      <c r="DB13" s="41">
        <v>0</v>
      </c>
      <c r="DC13" s="41">
        <v>0</v>
      </c>
      <c r="DD13" s="45">
        <v>0</v>
      </c>
      <c r="DE13" s="41">
        <v>0</v>
      </c>
      <c r="DF13" s="41">
        <v>0</v>
      </c>
      <c r="DG13" s="41">
        <v>0</v>
      </c>
      <c r="DH13" s="41">
        <v>0</v>
      </c>
      <c r="DI13" s="41">
        <v>0</v>
      </c>
      <c r="DJ13" s="41">
        <v>0</v>
      </c>
      <c r="DK13" s="41">
        <v>0</v>
      </c>
      <c r="DL13" s="41">
        <v>0</v>
      </c>
      <c r="DM13" s="45">
        <v>0</v>
      </c>
      <c r="DN13" s="41">
        <v>0</v>
      </c>
      <c r="DO13" s="41">
        <v>0</v>
      </c>
      <c r="DP13" s="41">
        <v>0</v>
      </c>
      <c r="DQ13" s="41">
        <v>0</v>
      </c>
      <c r="DR13" s="41">
        <v>0</v>
      </c>
      <c r="DS13" s="41">
        <v>0</v>
      </c>
      <c r="DT13" s="41">
        <v>0</v>
      </c>
      <c r="DU13" s="41">
        <v>0</v>
      </c>
    </row>
    <row r="14" spans="1:125" s="44" customFormat="1" x14ac:dyDescent="0.25">
      <c r="A14" s="11" t="s">
        <v>53</v>
      </c>
      <c r="B14" s="37">
        <f t="shared" si="14"/>
        <v>4</v>
      </c>
      <c r="C14" s="38">
        <f t="shared" si="15"/>
        <v>4.6679892636246938E-2</v>
      </c>
      <c r="D14" s="39">
        <f t="shared" si="16"/>
        <v>50</v>
      </c>
      <c r="E14" s="40">
        <f t="shared" si="17"/>
        <v>8</v>
      </c>
      <c r="F14" s="41"/>
      <c r="G14" s="45">
        <v>50</v>
      </c>
      <c r="H14" s="41">
        <v>17</v>
      </c>
      <c r="I14" s="41">
        <v>14</v>
      </c>
      <c r="J14" s="41">
        <v>7</v>
      </c>
      <c r="K14" s="41">
        <v>7</v>
      </c>
      <c r="L14" s="41">
        <v>3</v>
      </c>
      <c r="M14" s="41">
        <v>2</v>
      </c>
      <c r="N14" s="41">
        <v>0</v>
      </c>
      <c r="O14" s="41">
        <v>0</v>
      </c>
      <c r="P14" s="41"/>
      <c r="Q14" s="42">
        <f t="shared" si="18"/>
        <v>4</v>
      </c>
      <c r="R14" s="43">
        <f t="shared" si="6"/>
        <v>0</v>
      </c>
      <c r="S14" s="43">
        <f t="shared" si="7"/>
        <v>2</v>
      </c>
      <c r="T14" s="43">
        <f t="shared" si="8"/>
        <v>1</v>
      </c>
      <c r="U14" s="43">
        <f t="shared" si="9"/>
        <v>1</v>
      </c>
      <c r="V14" s="43">
        <f t="shared" si="10"/>
        <v>0</v>
      </c>
      <c r="W14" s="43">
        <f t="shared" si="11"/>
        <v>0</v>
      </c>
      <c r="X14" s="43">
        <f t="shared" si="12"/>
        <v>0</v>
      </c>
      <c r="Y14" s="43">
        <f t="shared" si="13"/>
        <v>0</v>
      </c>
      <c r="Z14" s="41"/>
      <c r="AA14" s="45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5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5">
        <v>3</v>
      </c>
      <c r="BC14" s="41">
        <v>0</v>
      </c>
      <c r="BD14" s="41">
        <v>2</v>
      </c>
      <c r="BE14" s="41">
        <v>1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0</v>
      </c>
      <c r="BL14" s="41">
        <v>0</v>
      </c>
      <c r="BM14" s="41">
        <v>0</v>
      </c>
      <c r="BN14" s="41">
        <v>0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  <c r="BT14" s="45">
        <v>0</v>
      </c>
      <c r="BU14" s="41">
        <v>0</v>
      </c>
      <c r="BV14" s="41">
        <v>0</v>
      </c>
      <c r="BW14" s="41">
        <v>0</v>
      </c>
      <c r="BX14" s="41">
        <v>0</v>
      </c>
      <c r="BY14" s="41">
        <v>0</v>
      </c>
      <c r="BZ14" s="41">
        <v>0</v>
      </c>
      <c r="CA14" s="41">
        <v>0</v>
      </c>
      <c r="CB14" s="41">
        <v>0</v>
      </c>
      <c r="CC14" s="45">
        <v>0</v>
      </c>
      <c r="CD14" s="41">
        <v>0</v>
      </c>
      <c r="CE14" s="41">
        <v>0</v>
      </c>
      <c r="CF14" s="41">
        <v>0</v>
      </c>
      <c r="CG14" s="41">
        <v>0</v>
      </c>
      <c r="CH14" s="41">
        <v>0</v>
      </c>
      <c r="CI14" s="41">
        <v>0</v>
      </c>
      <c r="CJ14" s="41">
        <v>0</v>
      </c>
      <c r="CK14" s="41">
        <v>0</v>
      </c>
      <c r="CL14" s="45">
        <v>0</v>
      </c>
      <c r="CM14" s="41">
        <v>0</v>
      </c>
      <c r="CN14" s="41">
        <v>0</v>
      </c>
      <c r="CO14" s="41">
        <v>0</v>
      </c>
      <c r="CP14" s="41">
        <v>0</v>
      </c>
      <c r="CQ14" s="41">
        <v>0</v>
      </c>
      <c r="CR14" s="41">
        <v>0</v>
      </c>
      <c r="CS14" s="41">
        <v>0</v>
      </c>
      <c r="CT14" s="41">
        <v>0</v>
      </c>
      <c r="CU14" s="45">
        <v>1</v>
      </c>
      <c r="CV14" s="41">
        <v>0</v>
      </c>
      <c r="CW14" s="41">
        <v>0</v>
      </c>
      <c r="CX14" s="41">
        <v>0</v>
      </c>
      <c r="CY14" s="41">
        <v>1</v>
      </c>
      <c r="CZ14" s="41">
        <v>0</v>
      </c>
      <c r="DA14" s="41">
        <v>0</v>
      </c>
      <c r="DB14" s="41">
        <v>0</v>
      </c>
      <c r="DC14" s="41">
        <v>0</v>
      </c>
      <c r="DD14" s="45">
        <v>0</v>
      </c>
      <c r="DE14" s="41">
        <v>0</v>
      </c>
      <c r="DF14" s="41">
        <v>0</v>
      </c>
      <c r="DG14" s="41">
        <v>0</v>
      </c>
      <c r="DH14" s="41">
        <v>0</v>
      </c>
      <c r="DI14" s="41">
        <v>0</v>
      </c>
      <c r="DJ14" s="41">
        <v>0</v>
      </c>
      <c r="DK14" s="41">
        <v>0</v>
      </c>
      <c r="DL14" s="41">
        <v>0</v>
      </c>
      <c r="DM14" s="45">
        <v>0</v>
      </c>
      <c r="DN14" s="41">
        <v>0</v>
      </c>
      <c r="DO14" s="41">
        <v>0</v>
      </c>
      <c r="DP14" s="41">
        <v>0</v>
      </c>
      <c r="DQ14" s="41">
        <v>0</v>
      </c>
      <c r="DR14" s="41">
        <v>0</v>
      </c>
      <c r="DS14" s="41">
        <v>0</v>
      </c>
      <c r="DT14" s="41">
        <v>0</v>
      </c>
      <c r="DU14" s="41">
        <v>0</v>
      </c>
    </row>
    <row r="15" spans="1:125" s="44" customFormat="1" x14ac:dyDescent="0.25">
      <c r="A15" s="11" t="s">
        <v>54</v>
      </c>
      <c r="B15" s="37">
        <f t="shared" si="14"/>
        <v>9</v>
      </c>
      <c r="C15" s="38">
        <f t="shared" si="15"/>
        <v>0.10502975843155561</v>
      </c>
      <c r="D15" s="39">
        <f t="shared" si="16"/>
        <v>296</v>
      </c>
      <c r="E15" s="40">
        <f t="shared" si="17"/>
        <v>3.0405405405405408</v>
      </c>
      <c r="F15" s="41"/>
      <c r="G15" s="45">
        <v>296</v>
      </c>
      <c r="H15" s="41">
        <v>150</v>
      </c>
      <c r="I15" s="41">
        <v>71</v>
      </c>
      <c r="J15" s="41">
        <v>41</v>
      </c>
      <c r="K15" s="41">
        <v>14</v>
      </c>
      <c r="L15" s="41">
        <v>11</v>
      </c>
      <c r="M15" s="41">
        <v>4</v>
      </c>
      <c r="N15" s="41">
        <v>4</v>
      </c>
      <c r="O15" s="41">
        <v>1</v>
      </c>
      <c r="P15" s="41"/>
      <c r="Q15" s="42">
        <f t="shared" si="18"/>
        <v>9</v>
      </c>
      <c r="R15" s="43">
        <f t="shared" si="6"/>
        <v>3</v>
      </c>
      <c r="S15" s="43">
        <f t="shared" si="7"/>
        <v>3</v>
      </c>
      <c r="T15" s="43">
        <f t="shared" si="8"/>
        <v>1</v>
      </c>
      <c r="U15" s="43">
        <f t="shared" si="9"/>
        <v>0</v>
      </c>
      <c r="V15" s="43">
        <f t="shared" si="10"/>
        <v>0</v>
      </c>
      <c r="W15" s="43">
        <f t="shared" si="11"/>
        <v>2</v>
      </c>
      <c r="X15" s="43">
        <f t="shared" si="12"/>
        <v>0</v>
      </c>
      <c r="Y15" s="43">
        <f t="shared" si="13"/>
        <v>0</v>
      </c>
      <c r="Z15" s="41"/>
      <c r="AA15" s="45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0</v>
      </c>
      <c r="AK15" s="41">
        <v>0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3</v>
      </c>
      <c r="AT15" s="41">
        <v>0</v>
      </c>
      <c r="AU15" s="41">
        <v>2</v>
      </c>
      <c r="AV15" s="41">
        <v>1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  <c r="BB15" s="45">
        <v>1</v>
      </c>
      <c r="BC15" s="41">
        <v>0</v>
      </c>
      <c r="BD15" s="41">
        <v>0</v>
      </c>
      <c r="BE15" s="41">
        <v>0</v>
      </c>
      <c r="BF15" s="41">
        <v>0</v>
      </c>
      <c r="BG15" s="41">
        <v>0</v>
      </c>
      <c r="BH15" s="41">
        <v>1</v>
      </c>
      <c r="BI15" s="41">
        <v>0</v>
      </c>
      <c r="BJ15" s="41">
        <v>0</v>
      </c>
      <c r="BK15" s="45">
        <v>0</v>
      </c>
      <c r="BL15" s="41">
        <v>0</v>
      </c>
      <c r="BM15" s="41">
        <v>0</v>
      </c>
      <c r="BN15" s="41">
        <v>0</v>
      </c>
      <c r="BO15" s="41">
        <v>0</v>
      </c>
      <c r="BP15" s="41">
        <v>0</v>
      </c>
      <c r="BQ15" s="41">
        <v>0</v>
      </c>
      <c r="BR15" s="41">
        <v>0</v>
      </c>
      <c r="BS15" s="41">
        <v>0</v>
      </c>
      <c r="BT15" s="45">
        <v>0</v>
      </c>
      <c r="BU15" s="41">
        <v>0</v>
      </c>
      <c r="BV15" s="41">
        <v>0</v>
      </c>
      <c r="BW15" s="41">
        <v>0</v>
      </c>
      <c r="BX15" s="41">
        <v>0</v>
      </c>
      <c r="BY15" s="41">
        <v>0</v>
      </c>
      <c r="BZ15" s="41">
        <v>0</v>
      </c>
      <c r="CA15" s="41">
        <v>0</v>
      </c>
      <c r="CB15" s="41">
        <v>0</v>
      </c>
      <c r="CC15" s="45">
        <v>0</v>
      </c>
      <c r="CD15" s="41">
        <v>0</v>
      </c>
      <c r="CE15" s="41">
        <v>0</v>
      </c>
      <c r="CF15" s="41">
        <v>0</v>
      </c>
      <c r="CG15" s="41">
        <v>0</v>
      </c>
      <c r="CH15" s="41">
        <v>0</v>
      </c>
      <c r="CI15" s="41">
        <v>0</v>
      </c>
      <c r="CJ15" s="41">
        <v>0</v>
      </c>
      <c r="CK15" s="41">
        <v>0</v>
      </c>
      <c r="CL15" s="45">
        <v>2</v>
      </c>
      <c r="CM15" s="41">
        <v>2</v>
      </c>
      <c r="CN15" s="41">
        <v>0</v>
      </c>
      <c r="CO15" s="41">
        <v>0</v>
      </c>
      <c r="CP15" s="41">
        <v>0</v>
      </c>
      <c r="CQ15" s="41">
        <v>0</v>
      </c>
      <c r="CR15" s="41">
        <v>0</v>
      </c>
      <c r="CS15" s="41">
        <v>0</v>
      </c>
      <c r="CT15" s="41">
        <v>0</v>
      </c>
      <c r="CU15" s="45">
        <v>3</v>
      </c>
      <c r="CV15" s="41">
        <v>1</v>
      </c>
      <c r="CW15" s="41">
        <v>1</v>
      </c>
      <c r="CX15" s="41">
        <v>0</v>
      </c>
      <c r="CY15" s="41">
        <v>0</v>
      </c>
      <c r="CZ15" s="41">
        <v>0</v>
      </c>
      <c r="DA15" s="41">
        <v>1</v>
      </c>
      <c r="DB15" s="41">
        <v>0</v>
      </c>
      <c r="DC15" s="41">
        <v>0</v>
      </c>
      <c r="DD15" s="45">
        <v>0</v>
      </c>
      <c r="DE15" s="41">
        <v>0</v>
      </c>
      <c r="DF15" s="41">
        <v>0</v>
      </c>
      <c r="DG15" s="41">
        <v>0</v>
      </c>
      <c r="DH15" s="41">
        <v>0</v>
      </c>
      <c r="DI15" s="41">
        <v>0</v>
      </c>
      <c r="DJ15" s="41">
        <v>0</v>
      </c>
      <c r="DK15" s="41">
        <v>0</v>
      </c>
      <c r="DL15" s="41">
        <v>0</v>
      </c>
      <c r="DM15" s="45">
        <v>0</v>
      </c>
      <c r="DN15" s="41">
        <v>0</v>
      </c>
      <c r="DO15" s="41">
        <v>0</v>
      </c>
      <c r="DP15" s="41">
        <v>0</v>
      </c>
      <c r="DQ15" s="41">
        <v>0</v>
      </c>
      <c r="DR15" s="41">
        <v>0</v>
      </c>
      <c r="DS15" s="41">
        <v>0</v>
      </c>
      <c r="DT15" s="41">
        <v>0</v>
      </c>
      <c r="DU15" s="41">
        <v>0</v>
      </c>
    </row>
    <row r="16" spans="1:125" s="44" customFormat="1" x14ac:dyDescent="0.25">
      <c r="A16" s="11" t="s">
        <v>55</v>
      </c>
      <c r="B16" s="37">
        <f t="shared" si="14"/>
        <v>0</v>
      </c>
      <c r="C16" s="38">
        <f t="shared" si="15"/>
        <v>0</v>
      </c>
      <c r="D16" s="39">
        <f t="shared" si="16"/>
        <v>16</v>
      </c>
      <c r="E16" s="40">
        <f t="shared" si="17"/>
        <v>0</v>
      </c>
      <c r="F16" s="41"/>
      <c r="G16" s="45">
        <v>16</v>
      </c>
      <c r="H16" s="41">
        <v>5</v>
      </c>
      <c r="I16" s="41">
        <v>3</v>
      </c>
      <c r="J16" s="41">
        <v>2</v>
      </c>
      <c r="K16" s="41">
        <v>2</v>
      </c>
      <c r="L16" s="41">
        <v>2</v>
      </c>
      <c r="M16" s="41">
        <v>2</v>
      </c>
      <c r="N16" s="41">
        <v>0</v>
      </c>
      <c r="O16" s="41">
        <v>0</v>
      </c>
      <c r="P16" s="41"/>
      <c r="Q16" s="42">
        <f t="shared" si="18"/>
        <v>0</v>
      </c>
      <c r="R16" s="43">
        <f t="shared" si="6"/>
        <v>0</v>
      </c>
      <c r="S16" s="43">
        <f t="shared" si="7"/>
        <v>0</v>
      </c>
      <c r="T16" s="43">
        <f t="shared" si="8"/>
        <v>0</v>
      </c>
      <c r="U16" s="43">
        <f t="shared" si="9"/>
        <v>0</v>
      </c>
      <c r="V16" s="43">
        <f t="shared" si="10"/>
        <v>0</v>
      </c>
      <c r="W16" s="43">
        <f t="shared" si="11"/>
        <v>0</v>
      </c>
      <c r="X16" s="43">
        <f t="shared" si="12"/>
        <v>0</v>
      </c>
      <c r="Y16" s="43">
        <f t="shared" si="13"/>
        <v>0</v>
      </c>
      <c r="Z16" s="41"/>
      <c r="AA16" s="45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  <c r="BB16" s="45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0</v>
      </c>
      <c r="BL16" s="41">
        <v>0</v>
      </c>
      <c r="BM16" s="41">
        <v>0</v>
      </c>
      <c r="BN16" s="41">
        <v>0</v>
      </c>
      <c r="BO16" s="41">
        <v>0</v>
      </c>
      <c r="BP16" s="41">
        <v>0</v>
      </c>
      <c r="BQ16" s="41">
        <v>0</v>
      </c>
      <c r="BR16" s="41">
        <v>0</v>
      </c>
      <c r="BS16" s="41">
        <v>0</v>
      </c>
      <c r="BT16" s="45">
        <v>0</v>
      </c>
      <c r="BU16" s="41">
        <v>0</v>
      </c>
      <c r="BV16" s="41">
        <v>0</v>
      </c>
      <c r="BW16" s="41">
        <v>0</v>
      </c>
      <c r="BX16" s="41">
        <v>0</v>
      </c>
      <c r="BY16" s="41">
        <v>0</v>
      </c>
      <c r="BZ16" s="41">
        <v>0</v>
      </c>
      <c r="CA16" s="41">
        <v>0</v>
      </c>
      <c r="CB16" s="41">
        <v>0</v>
      </c>
      <c r="CC16" s="45">
        <v>0</v>
      </c>
      <c r="CD16" s="41">
        <v>0</v>
      </c>
      <c r="CE16" s="41">
        <v>0</v>
      </c>
      <c r="CF16" s="41">
        <v>0</v>
      </c>
      <c r="CG16" s="41">
        <v>0</v>
      </c>
      <c r="CH16" s="41">
        <v>0</v>
      </c>
      <c r="CI16" s="41">
        <v>0</v>
      </c>
      <c r="CJ16" s="41">
        <v>0</v>
      </c>
      <c r="CK16" s="41">
        <v>0</v>
      </c>
      <c r="CL16" s="45">
        <v>0</v>
      </c>
      <c r="CM16" s="41">
        <v>0</v>
      </c>
      <c r="CN16" s="41">
        <v>0</v>
      </c>
      <c r="CO16" s="41">
        <v>0</v>
      </c>
      <c r="CP16" s="41">
        <v>0</v>
      </c>
      <c r="CQ16" s="41">
        <v>0</v>
      </c>
      <c r="CR16" s="41">
        <v>0</v>
      </c>
      <c r="CS16" s="41">
        <v>0</v>
      </c>
      <c r="CT16" s="41">
        <v>0</v>
      </c>
      <c r="CU16" s="45">
        <v>0</v>
      </c>
      <c r="CV16" s="41">
        <v>0</v>
      </c>
      <c r="CW16" s="41">
        <v>0</v>
      </c>
      <c r="CX16" s="41">
        <v>0</v>
      </c>
      <c r="CY16" s="41">
        <v>0</v>
      </c>
      <c r="CZ16" s="41">
        <v>0</v>
      </c>
      <c r="DA16" s="41">
        <v>0</v>
      </c>
      <c r="DB16" s="41">
        <v>0</v>
      </c>
      <c r="DC16" s="41">
        <v>0</v>
      </c>
      <c r="DD16" s="45">
        <v>0</v>
      </c>
      <c r="DE16" s="41">
        <v>0</v>
      </c>
      <c r="DF16" s="41">
        <v>0</v>
      </c>
      <c r="DG16" s="41">
        <v>0</v>
      </c>
      <c r="DH16" s="41">
        <v>0</v>
      </c>
      <c r="DI16" s="41">
        <v>0</v>
      </c>
      <c r="DJ16" s="41">
        <v>0</v>
      </c>
      <c r="DK16" s="41">
        <v>0</v>
      </c>
      <c r="DL16" s="41">
        <v>0</v>
      </c>
      <c r="DM16" s="45">
        <v>0</v>
      </c>
      <c r="DN16" s="41">
        <v>0</v>
      </c>
      <c r="DO16" s="41">
        <v>0</v>
      </c>
      <c r="DP16" s="41">
        <v>0</v>
      </c>
      <c r="DQ16" s="41">
        <v>0</v>
      </c>
      <c r="DR16" s="41">
        <v>0</v>
      </c>
      <c r="DS16" s="41">
        <v>0</v>
      </c>
      <c r="DT16" s="41">
        <v>0</v>
      </c>
      <c r="DU16" s="41">
        <v>0</v>
      </c>
    </row>
    <row r="17" spans="1:125" s="44" customFormat="1" x14ac:dyDescent="0.25">
      <c r="A17" s="11" t="s">
        <v>56</v>
      </c>
      <c r="B17" s="37">
        <f t="shared" si="14"/>
        <v>8</v>
      </c>
      <c r="C17" s="38">
        <f t="shared" si="15"/>
        <v>9.3359785272493875E-2</v>
      </c>
      <c r="D17" s="39">
        <f t="shared" si="16"/>
        <v>54</v>
      </c>
      <c r="E17" s="40">
        <f t="shared" si="17"/>
        <v>14.814814814814813</v>
      </c>
      <c r="F17" s="41"/>
      <c r="G17" s="45">
        <v>54</v>
      </c>
      <c r="H17" s="41">
        <v>18</v>
      </c>
      <c r="I17" s="41">
        <v>10</v>
      </c>
      <c r="J17" s="41">
        <v>10</v>
      </c>
      <c r="K17" s="41">
        <v>7</v>
      </c>
      <c r="L17" s="41">
        <v>4</v>
      </c>
      <c r="M17" s="41">
        <v>3</v>
      </c>
      <c r="N17" s="41">
        <v>1</v>
      </c>
      <c r="O17" s="41">
        <v>1</v>
      </c>
      <c r="P17" s="41"/>
      <c r="Q17" s="42">
        <f t="shared" si="18"/>
        <v>8</v>
      </c>
      <c r="R17" s="43">
        <f t="shared" si="6"/>
        <v>3</v>
      </c>
      <c r="S17" s="43">
        <f t="shared" si="7"/>
        <v>1</v>
      </c>
      <c r="T17" s="43">
        <f t="shared" si="8"/>
        <v>2</v>
      </c>
      <c r="U17" s="43">
        <f t="shared" si="9"/>
        <v>2</v>
      </c>
      <c r="V17" s="43">
        <f t="shared" si="10"/>
        <v>0</v>
      </c>
      <c r="W17" s="43">
        <f t="shared" si="11"/>
        <v>0</v>
      </c>
      <c r="X17" s="43">
        <f t="shared" si="12"/>
        <v>0</v>
      </c>
      <c r="Y17" s="43">
        <f t="shared" si="13"/>
        <v>0</v>
      </c>
      <c r="Z17" s="41"/>
      <c r="AA17" s="45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1</v>
      </c>
      <c r="AT17" s="41">
        <v>1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5">
        <v>3</v>
      </c>
      <c r="BC17" s="41">
        <v>0</v>
      </c>
      <c r="BD17" s="41">
        <v>1</v>
      </c>
      <c r="BE17" s="41">
        <v>0</v>
      </c>
      <c r="BF17" s="41">
        <v>2</v>
      </c>
      <c r="BG17" s="41">
        <v>0</v>
      </c>
      <c r="BH17" s="41">
        <v>0</v>
      </c>
      <c r="BI17" s="41">
        <v>0</v>
      </c>
      <c r="BJ17" s="41">
        <v>0</v>
      </c>
      <c r="BK17" s="45">
        <v>0</v>
      </c>
      <c r="BL17" s="41">
        <v>0</v>
      </c>
      <c r="BM17" s="41">
        <v>0</v>
      </c>
      <c r="BN17" s="41">
        <v>0</v>
      </c>
      <c r="BO17" s="41">
        <v>0</v>
      </c>
      <c r="BP17" s="41">
        <v>0</v>
      </c>
      <c r="BQ17" s="41">
        <v>0</v>
      </c>
      <c r="BR17" s="41">
        <v>0</v>
      </c>
      <c r="BS17" s="41">
        <v>0</v>
      </c>
      <c r="BT17" s="45">
        <v>1</v>
      </c>
      <c r="BU17" s="41">
        <v>0</v>
      </c>
      <c r="BV17" s="41">
        <v>0</v>
      </c>
      <c r="BW17" s="41">
        <v>1</v>
      </c>
      <c r="BX17" s="41">
        <v>0</v>
      </c>
      <c r="BY17" s="41">
        <v>0</v>
      </c>
      <c r="BZ17" s="41">
        <v>0</v>
      </c>
      <c r="CA17" s="41">
        <v>0</v>
      </c>
      <c r="CB17" s="41">
        <v>0</v>
      </c>
      <c r="CC17" s="45">
        <v>2</v>
      </c>
      <c r="CD17" s="41">
        <v>2</v>
      </c>
      <c r="CE17" s="41">
        <v>0</v>
      </c>
      <c r="CF17" s="41">
        <v>0</v>
      </c>
      <c r="CG17" s="41">
        <v>0</v>
      </c>
      <c r="CH17" s="41">
        <v>0</v>
      </c>
      <c r="CI17" s="41">
        <v>0</v>
      </c>
      <c r="CJ17" s="41">
        <v>0</v>
      </c>
      <c r="CK17" s="41">
        <v>0</v>
      </c>
      <c r="CL17" s="45">
        <v>1</v>
      </c>
      <c r="CM17" s="41">
        <v>0</v>
      </c>
      <c r="CN17" s="41">
        <v>0</v>
      </c>
      <c r="CO17" s="41">
        <v>1</v>
      </c>
      <c r="CP17" s="41">
        <v>0</v>
      </c>
      <c r="CQ17" s="41">
        <v>0</v>
      </c>
      <c r="CR17" s="41">
        <v>0</v>
      </c>
      <c r="CS17" s="41">
        <v>0</v>
      </c>
      <c r="CT17" s="41">
        <v>0</v>
      </c>
      <c r="CU17" s="45">
        <v>0</v>
      </c>
      <c r="CV17" s="41">
        <v>0</v>
      </c>
      <c r="CW17" s="41">
        <v>0</v>
      </c>
      <c r="CX17" s="41">
        <v>0</v>
      </c>
      <c r="CY17" s="41">
        <v>0</v>
      </c>
      <c r="CZ17" s="41">
        <v>0</v>
      </c>
      <c r="DA17" s="41">
        <v>0</v>
      </c>
      <c r="DB17" s="41">
        <v>0</v>
      </c>
      <c r="DC17" s="41">
        <v>0</v>
      </c>
      <c r="DD17" s="45">
        <v>0</v>
      </c>
      <c r="DE17" s="41">
        <v>0</v>
      </c>
      <c r="DF17" s="41">
        <v>0</v>
      </c>
      <c r="DG17" s="41">
        <v>0</v>
      </c>
      <c r="DH17" s="41">
        <v>0</v>
      </c>
      <c r="DI17" s="41">
        <v>0</v>
      </c>
      <c r="DJ17" s="41">
        <v>0</v>
      </c>
      <c r="DK17" s="41">
        <v>0</v>
      </c>
      <c r="DL17" s="41">
        <v>0</v>
      </c>
      <c r="DM17" s="45">
        <v>0</v>
      </c>
      <c r="DN17" s="41">
        <v>0</v>
      </c>
      <c r="DO17" s="41">
        <v>0</v>
      </c>
      <c r="DP17" s="41">
        <v>0</v>
      </c>
      <c r="DQ17" s="41">
        <v>0</v>
      </c>
      <c r="DR17" s="41">
        <v>0</v>
      </c>
      <c r="DS17" s="41">
        <v>0</v>
      </c>
      <c r="DT17" s="41">
        <v>0</v>
      </c>
      <c r="DU17" s="41">
        <v>0</v>
      </c>
    </row>
    <row r="18" spans="1:125" s="44" customFormat="1" x14ac:dyDescent="0.25">
      <c r="A18" s="11" t="s">
        <v>57</v>
      </c>
      <c r="B18" s="37">
        <f t="shared" si="14"/>
        <v>5</v>
      </c>
      <c r="C18" s="38">
        <f t="shared" si="15"/>
        <v>5.8349865795308667E-2</v>
      </c>
      <c r="D18" s="39">
        <f t="shared" si="16"/>
        <v>48</v>
      </c>
      <c r="E18" s="40">
        <f t="shared" si="17"/>
        <v>10.416666666666668</v>
      </c>
      <c r="F18" s="41"/>
      <c r="G18" s="45">
        <v>48</v>
      </c>
      <c r="H18" s="41">
        <v>8</v>
      </c>
      <c r="I18" s="41">
        <v>5</v>
      </c>
      <c r="J18" s="41">
        <v>7</v>
      </c>
      <c r="K18" s="41">
        <v>14</v>
      </c>
      <c r="L18" s="41">
        <v>5</v>
      </c>
      <c r="M18" s="41">
        <v>6</v>
      </c>
      <c r="N18" s="41">
        <v>1</v>
      </c>
      <c r="O18" s="41">
        <v>2</v>
      </c>
      <c r="P18" s="41"/>
      <c r="Q18" s="42">
        <f t="shared" si="18"/>
        <v>5</v>
      </c>
      <c r="R18" s="43">
        <f t="shared" si="6"/>
        <v>0</v>
      </c>
      <c r="S18" s="43">
        <f t="shared" si="7"/>
        <v>0</v>
      </c>
      <c r="T18" s="43">
        <f t="shared" si="8"/>
        <v>2</v>
      </c>
      <c r="U18" s="43">
        <f t="shared" si="9"/>
        <v>2</v>
      </c>
      <c r="V18" s="43">
        <f t="shared" si="10"/>
        <v>1</v>
      </c>
      <c r="W18" s="43">
        <f t="shared" si="11"/>
        <v>0</v>
      </c>
      <c r="X18" s="43">
        <f t="shared" si="12"/>
        <v>0</v>
      </c>
      <c r="Y18" s="43">
        <f t="shared" si="13"/>
        <v>0</v>
      </c>
      <c r="Z18" s="41"/>
      <c r="AA18" s="45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5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2</v>
      </c>
      <c r="AT18" s="41">
        <v>0</v>
      </c>
      <c r="AU18" s="41">
        <v>0</v>
      </c>
      <c r="AV18" s="41">
        <v>2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1</v>
      </c>
      <c r="BC18" s="41">
        <v>0</v>
      </c>
      <c r="BD18" s="41">
        <v>0</v>
      </c>
      <c r="BE18" s="41">
        <v>0</v>
      </c>
      <c r="BF18" s="41">
        <v>1</v>
      </c>
      <c r="BG18" s="41">
        <v>0</v>
      </c>
      <c r="BH18" s="41">
        <v>0</v>
      </c>
      <c r="BI18" s="41">
        <v>0</v>
      </c>
      <c r="BJ18" s="41">
        <v>0</v>
      </c>
      <c r="BK18" s="45">
        <v>0</v>
      </c>
      <c r="BL18" s="41">
        <v>0</v>
      </c>
      <c r="BM18" s="41">
        <v>0</v>
      </c>
      <c r="BN18" s="41">
        <v>0</v>
      </c>
      <c r="BO18" s="41">
        <v>0</v>
      </c>
      <c r="BP18" s="41">
        <v>0</v>
      </c>
      <c r="BQ18" s="41">
        <v>0</v>
      </c>
      <c r="BR18" s="41">
        <v>0</v>
      </c>
      <c r="BS18" s="41">
        <v>0</v>
      </c>
      <c r="BT18" s="45">
        <v>0</v>
      </c>
      <c r="BU18" s="41">
        <v>0</v>
      </c>
      <c r="BV18" s="41">
        <v>0</v>
      </c>
      <c r="BW18" s="41">
        <v>0</v>
      </c>
      <c r="BX18" s="41">
        <v>0</v>
      </c>
      <c r="BY18" s="41">
        <v>0</v>
      </c>
      <c r="BZ18" s="41">
        <v>0</v>
      </c>
      <c r="CA18" s="41">
        <v>0</v>
      </c>
      <c r="CB18" s="41">
        <v>0</v>
      </c>
      <c r="CC18" s="45">
        <v>2</v>
      </c>
      <c r="CD18" s="41">
        <v>0</v>
      </c>
      <c r="CE18" s="41">
        <v>0</v>
      </c>
      <c r="CF18" s="41">
        <v>0</v>
      </c>
      <c r="CG18" s="41">
        <v>1</v>
      </c>
      <c r="CH18" s="41">
        <v>1</v>
      </c>
      <c r="CI18" s="41">
        <v>0</v>
      </c>
      <c r="CJ18" s="41">
        <v>0</v>
      </c>
      <c r="CK18" s="41">
        <v>0</v>
      </c>
      <c r="CL18" s="45">
        <v>0</v>
      </c>
      <c r="CM18" s="41">
        <v>0</v>
      </c>
      <c r="CN18" s="41">
        <v>0</v>
      </c>
      <c r="CO18" s="41">
        <v>0</v>
      </c>
      <c r="CP18" s="41">
        <v>0</v>
      </c>
      <c r="CQ18" s="41">
        <v>0</v>
      </c>
      <c r="CR18" s="41">
        <v>0</v>
      </c>
      <c r="CS18" s="41">
        <v>0</v>
      </c>
      <c r="CT18" s="41">
        <v>0</v>
      </c>
      <c r="CU18" s="45">
        <v>0</v>
      </c>
      <c r="CV18" s="41">
        <v>0</v>
      </c>
      <c r="CW18" s="41">
        <v>0</v>
      </c>
      <c r="CX18" s="41">
        <v>0</v>
      </c>
      <c r="CY18" s="41">
        <v>0</v>
      </c>
      <c r="CZ18" s="41">
        <v>0</v>
      </c>
      <c r="DA18" s="41">
        <v>0</v>
      </c>
      <c r="DB18" s="41">
        <v>0</v>
      </c>
      <c r="DC18" s="41">
        <v>0</v>
      </c>
      <c r="DD18" s="45">
        <v>0</v>
      </c>
      <c r="DE18" s="41">
        <v>0</v>
      </c>
      <c r="DF18" s="41">
        <v>0</v>
      </c>
      <c r="DG18" s="41">
        <v>0</v>
      </c>
      <c r="DH18" s="41">
        <v>0</v>
      </c>
      <c r="DI18" s="41">
        <v>0</v>
      </c>
      <c r="DJ18" s="41">
        <v>0</v>
      </c>
      <c r="DK18" s="41">
        <v>0</v>
      </c>
      <c r="DL18" s="41">
        <v>0</v>
      </c>
      <c r="DM18" s="45">
        <v>0</v>
      </c>
      <c r="DN18" s="41">
        <v>0</v>
      </c>
      <c r="DO18" s="41">
        <v>0</v>
      </c>
      <c r="DP18" s="41">
        <v>0</v>
      </c>
      <c r="DQ18" s="41">
        <v>0</v>
      </c>
      <c r="DR18" s="41">
        <v>0</v>
      </c>
      <c r="DS18" s="41">
        <v>0</v>
      </c>
      <c r="DT18" s="41">
        <v>0</v>
      </c>
      <c r="DU18" s="41">
        <v>0</v>
      </c>
    </row>
    <row r="19" spans="1:125" s="44" customFormat="1" x14ac:dyDescent="0.25">
      <c r="A19" s="11" t="s">
        <v>58</v>
      </c>
      <c r="B19" s="37">
        <f t="shared" si="14"/>
        <v>40</v>
      </c>
      <c r="C19" s="38">
        <f t="shared" si="15"/>
        <v>0.46679892636246934</v>
      </c>
      <c r="D19" s="39">
        <f t="shared" si="16"/>
        <v>241</v>
      </c>
      <c r="E19" s="40">
        <f t="shared" si="17"/>
        <v>16.597510373443981</v>
      </c>
      <c r="F19" s="41"/>
      <c r="G19" s="45">
        <v>241</v>
      </c>
      <c r="H19" s="41">
        <v>103</v>
      </c>
      <c r="I19" s="41">
        <v>45</v>
      </c>
      <c r="J19" s="41">
        <v>39</v>
      </c>
      <c r="K19" s="41">
        <v>30</v>
      </c>
      <c r="L19" s="41">
        <v>13</v>
      </c>
      <c r="M19" s="41">
        <v>6</v>
      </c>
      <c r="N19" s="41">
        <v>5</v>
      </c>
      <c r="O19" s="41">
        <v>0</v>
      </c>
      <c r="P19" s="41"/>
      <c r="Q19" s="42">
        <f t="shared" si="18"/>
        <v>40</v>
      </c>
      <c r="R19" s="43">
        <f t="shared" si="6"/>
        <v>19</v>
      </c>
      <c r="S19" s="43">
        <f t="shared" si="7"/>
        <v>4</v>
      </c>
      <c r="T19" s="43">
        <f t="shared" si="8"/>
        <v>5</v>
      </c>
      <c r="U19" s="43">
        <f t="shared" si="9"/>
        <v>8</v>
      </c>
      <c r="V19" s="43">
        <f t="shared" si="10"/>
        <v>4</v>
      </c>
      <c r="W19" s="43">
        <f t="shared" si="11"/>
        <v>0</v>
      </c>
      <c r="X19" s="43">
        <f t="shared" si="12"/>
        <v>0</v>
      </c>
      <c r="Y19" s="43">
        <f t="shared" si="13"/>
        <v>0</v>
      </c>
      <c r="Z19" s="41"/>
      <c r="AA19" s="45">
        <v>1</v>
      </c>
      <c r="AB19" s="41">
        <v>0</v>
      </c>
      <c r="AC19" s="41">
        <v>0</v>
      </c>
      <c r="AD19" s="41">
        <v>0</v>
      </c>
      <c r="AE19" s="41">
        <v>1</v>
      </c>
      <c r="AF19" s="41">
        <v>0</v>
      </c>
      <c r="AG19" s="41">
        <v>0</v>
      </c>
      <c r="AH19" s="41">
        <v>0</v>
      </c>
      <c r="AI19" s="41">
        <v>0</v>
      </c>
      <c r="AJ19" s="45">
        <v>3</v>
      </c>
      <c r="AK19" s="41">
        <v>3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5</v>
      </c>
      <c r="AT19" s="41">
        <v>4</v>
      </c>
      <c r="AU19" s="41">
        <v>0</v>
      </c>
      <c r="AV19" s="41">
        <v>1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  <c r="BB19" s="45">
        <v>9</v>
      </c>
      <c r="BC19" s="41">
        <v>3</v>
      </c>
      <c r="BD19" s="41">
        <v>1</v>
      </c>
      <c r="BE19" s="41">
        <v>2</v>
      </c>
      <c r="BF19" s="41">
        <v>2</v>
      </c>
      <c r="BG19" s="41">
        <v>1</v>
      </c>
      <c r="BH19" s="41">
        <v>0</v>
      </c>
      <c r="BI19" s="41">
        <v>0</v>
      </c>
      <c r="BJ19" s="41">
        <v>0</v>
      </c>
      <c r="BK19" s="45">
        <v>4</v>
      </c>
      <c r="BL19" s="41">
        <v>1</v>
      </c>
      <c r="BM19" s="41">
        <v>2</v>
      </c>
      <c r="BN19" s="41">
        <v>0</v>
      </c>
      <c r="BO19" s="41">
        <v>0</v>
      </c>
      <c r="BP19" s="41">
        <v>1</v>
      </c>
      <c r="BQ19" s="41">
        <v>0</v>
      </c>
      <c r="BR19" s="41">
        <v>0</v>
      </c>
      <c r="BS19" s="41">
        <v>0</v>
      </c>
      <c r="BT19" s="45">
        <v>0</v>
      </c>
      <c r="BU19" s="41">
        <v>0</v>
      </c>
      <c r="BV19" s="41">
        <v>0</v>
      </c>
      <c r="BW19" s="41">
        <v>0</v>
      </c>
      <c r="BX19" s="41">
        <v>0</v>
      </c>
      <c r="BY19" s="41">
        <v>0</v>
      </c>
      <c r="BZ19" s="41">
        <v>0</v>
      </c>
      <c r="CA19" s="41">
        <v>0</v>
      </c>
      <c r="CB19" s="41">
        <v>0</v>
      </c>
      <c r="CC19" s="45">
        <v>8</v>
      </c>
      <c r="CD19" s="41">
        <v>3</v>
      </c>
      <c r="CE19" s="41">
        <v>0</v>
      </c>
      <c r="CF19" s="41">
        <v>1</v>
      </c>
      <c r="CG19" s="41">
        <v>4</v>
      </c>
      <c r="CH19" s="41">
        <v>0</v>
      </c>
      <c r="CI19" s="41">
        <v>0</v>
      </c>
      <c r="CJ19" s="41">
        <v>0</v>
      </c>
      <c r="CK19" s="41">
        <v>0</v>
      </c>
      <c r="CL19" s="45">
        <v>3</v>
      </c>
      <c r="CM19" s="41">
        <v>3</v>
      </c>
      <c r="CN19" s="41">
        <v>0</v>
      </c>
      <c r="CO19" s="41">
        <v>0</v>
      </c>
      <c r="CP19" s="41">
        <v>0</v>
      </c>
      <c r="CQ19" s="41">
        <v>0</v>
      </c>
      <c r="CR19" s="41">
        <v>0</v>
      </c>
      <c r="CS19" s="41">
        <v>0</v>
      </c>
      <c r="CT19" s="41">
        <v>0</v>
      </c>
      <c r="CU19" s="45">
        <v>7</v>
      </c>
      <c r="CV19" s="41">
        <v>2</v>
      </c>
      <c r="CW19" s="41">
        <v>1</v>
      </c>
      <c r="CX19" s="41">
        <v>1</v>
      </c>
      <c r="CY19" s="41">
        <v>1</v>
      </c>
      <c r="CZ19" s="41">
        <v>2</v>
      </c>
      <c r="DA19" s="41">
        <v>0</v>
      </c>
      <c r="DB19" s="41">
        <v>0</v>
      </c>
      <c r="DC19" s="41">
        <v>0</v>
      </c>
      <c r="DD19" s="45">
        <v>0</v>
      </c>
      <c r="DE19" s="41">
        <v>0</v>
      </c>
      <c r="DF19" s="41">
        <v>0</v>
      </c>
      <c r="DG19" s="41">
        <v>0</v>
      </c>
      <c r="DH19" s="41">
        <v>0</v>
      </c>
      <c r="DI19" s="41">
        <v>0</v>
      </c>
      <c r="DJ19" s="41">
        <v>0</v>
      </c>
      <c r="DK19" s="41">
        <v>0</v>
      </c>
      <c r="DL19" s="41">
        <v>0</v>
      </c>
      <c r="DM19" s="45">
        <v>0</v>
      </c>
      <c r="DN19" s="41">
        <v>0</v>
      </c>
      <c r="DO19" s="41">
        <v>0</v>
      </c>
      <c r="DP19" s="41">
        <v>0</v>
      </c>
      <c r="DQ19" s="41">
        <v>0</v>
      </c>
      <c r="DR19" s="41">
        <v>0</v>
      </c>
      <c r="DS19" s="41">
        <v>0</v>
      </c>
      <c r="DT19" s="41">
        <v>0</v>
      </c>
      <c r="DU19" s="41">
        <v>0</v>
      </c>
    </row>
    <row r="20" spans="1:125" s="44" customFormat="1" x14ac:dyDescent="0.25">
      <c r="A20" s="11" t="s">
        <v>59</v>
      </c>
      <c r="B20" s="37">
        <f t="shared" si="14"/>
        <v>3</v>
      </c>
      <c r="C20" s="38">
        <f t="shared" si="15"/>
        <v>3.5009919477185202E-2</v>
      </c>
      <c r="D20" s="39">
        <f t="shared" si="16"/>
        <v>17</v>
      </c>
      <c r="E20" s="40">
        <f t="shared" si="17"/>
        <v>17.647058823529413</v>
      </c>
      <c r="F20" s="41"/>
      <c r="G20" s="45">
        <v>17</v>
      </c>
      <c r="H20" s="41">
        <v>1</v>
      </c>
      <c r="I20" s="41">
        <v>2</v>
      </c>
      <c r="J20" s="41">
        <v>5</v>
      </c>
      <c r="K20" s="41">
        <v>5</v>
      </c>
      <c r="L20" s="41">
        <v>2</v>
      </c>
      <c r="M20" s="41">
        <v>1</v>
      </c>
      <c r="N20" s="41">
        <v>1</v>
      </c>
      <c r="O20" s="41">
        <v>0</v>
      </c>
      <c r="P20" s="41"/>
      <c r="Q20" s="42">
        <f t="shared" si="18"/>
        <v>3</v>
      </c>
      <c r="R20" s="43">
        <f t="shared" si="6"/>
        <v>0</v>
      </c>
      <c r="S20" s="43">
        <f t="shared" si="7"/>
        <v>2</v>
      </c>
      <c r="T20" s="43">
        <f t="shared" si="8"/>
        <v>1</v>
      </c>
      <c r="U20" s="43">
        <f t="shared" si="9"/>
        <v>0</v>
      </c>
      <c r="V20" s="43">
        <f t="shared" si="10"/>
        <v>0</v>
      </c>
      <c r="W20" s="43">
        <f t="shared" si="11"/>
        <v>0</v>
      </c>
      <c r="X20" s="43">
        <f t="shared" si="12"/>
        <v>0</v>
      </c>
      <c r="Y20" s="43">
        <f t="shared" si="13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5">
        <v>1</v>
      </c>
      <c r="BC20" s="41">
        <v>0</v>
      </c>
      <c r="BD20" s="41">
        <v>1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5">
        <v>0</v>
      </c>
      <c r="BL20" s="41">
        <v>0</v>
      </c>
      <c r="BM20" s="41">
        <v>0</v>
      </c>
      <c r="BN20" s="41">
        <v>0</v>
      </c>
      <c r="BO20" s="41">
        <v>0</v>
      </c>
      <c r="BP20" s="41">
        <v>0</v>
      </c>
      <c r="BQ20" s="41">
        <v>0</v>
      </c>
      <c r="BR20" s="41">
        <v>0</v>
      </c>
      <c r="BS20" s="41">
        <v>0</v>
      </c>
      <c r="BT20" s="45">
        <v>0</v>
      </c>
      <c r="BU20" s="41">
        <v>0</v>
      </c>
      <c r="BV20" s="41">
        <v>0</v>
      </c>
      <c r="BW20" s="41">
        <v>0</v>
      </c>
      <c r="BX20" s="41">
        <v>0</v>
      </c>
      <c r="BY20" s="41">
        <v>0</v>
      </c>
      <c r="BZ20" s="41">
        <v>0</v>
      </c>
      <c r="CA20" s="41">
        <v>0</v>
      </c>
      <c r="CB20" s="41">
        <v>0</v>
      </c>
      <c r="CC20" s="45">
        <v>1</v>
      </c>
      <c r="CD20" s="41">
        <v>0</v>
      </c>
      <c r="CE20" s="41">
        <v>1</v>
      </c>
      <c r="CF20" s="41">
        <v>0</v>
      </c>
      <c r="CG20" s="41">
        <v>0</v>
      </c>
      <c r="CH20" s="41">
        <v>0</v>
      </c>
      <c r="CI20" s="41">
        <v>0</v>
      </c>
      <c r="CJ20" s="41">
        <v>0</v>
      </c>
      <c r="CK20" s="41">
        <v>0</v>
      </c>
      <c r="CL20" s="45">
        <v>0</v>
      </c>
      <c r="CM20" s="41">
        <v>0</v>
      </c>
      <c r="CN20" s="41">
        <v>0</v>
      </c>
      <c r="CO20" s="41">
        <v>0</v>
      </c>
      <c r="CP20" s="41">
        <v>0</v>
      </c>
      <c r="CQ20" s="41">
        <v>0</v>
      </c>
      <c r="CR20" s="41">
        <v>0</v>
      </c>
      <c r="CS20" s="41">
        <v>0</v>
      </c>
      <c r="CT20" s="41">
        <v>0</v>
      </c>
      <c r="CU20" s="45">
        <v>1</v>
      </c>
      <c r="CV20" s="41">
        <v>0</v>
      </c>
      <c r="CW20" s="41">
        <v>0</v>
      </c>
      <c r="CX20" s="41">
        <v>1</v>
      </c>
      <c r="CY20" s="41">
        <v>0</v>
      </c>
      <c r="CZ20" s="41">
        <v>0</v>
      </c>
      <c r="DA20" s="41">
        <v>0</v>
      </c>
      <c r="DB20" s="41">
        <v>0</v>
      </c>
      <c r="DC20" s="41">
        <v>0</v>
      </c>
      <c r="DD20" s="45">
        <v>0</v>
      </c>
      <c r="DE20" s="41">
        <v>0</v>
      </c>
      <c r="DF20" s="41">
        <v>0</v>
      </c>
      <c r="DG20" s="41">
        <v>0</v>
      </c>
      <c r="DH20" s="41">
        <v>0</v>
      </c>
      <c r="DI20" s="41">
        <v>0</v>
      </c>
      <c r="DJ20" s="41">
        <v>0</v>
      </c>
      <c r="DK20" s="41">
        <v>0</v>
      </c>
      <c r="DL20" s="41">
        <v>0</v>
      </c>
      <c r="DM20" s="45">
        <v>0</v>
      </c>
      <c r="DN20" s="41">
        <v>0</v>
      </c>
      <c r="DO20" s="41">
        <v>0</v>
      </c>
      <c r="DP20" s="41">
        <v>0</v>
      </c>
      <c r="DQ20" s="41">
        <v>0</v>
      </c>
      <c r="DR20" s="41">
        <v>0</v>
      </c>
      <c r="DS20" s="41">
        <v>0</v>
      </c>
      <c r="DT20" s="41">
        <v>0</v>
      </c>
      <c r="DU20" s="41">
        <v>0</v>
      </c>
    </row>
    <row r="21" spans="1:125" s="44" customFormat="1" x14ac:dyDescent="0.25">
      <c r="A21" s="11" t="s">
        <v>60</v>
      </c>
      <c r="B21" s="37">
        <f t="shared" si="14"/>
        <v>45</v>
      </c>
      <c r="C21" s="38">
        <f t="shared" si="15"/>
        <v>0.52514879215777799</v>
      </c>
      <c r="D21" s="39">
        <f t="shared" si="16"/>
        <v>176</v>
      </c>
      <c r="E21" s="40">
        <f t="shared" si="17"/>
        <v>25.568181818181817</v>
      </c>
      <c r="F21" s="41"/>
      <c r="G21" s="45">
        <v>176</v>
      </c>
      <c r="H21" s="41">
        <v>53</v>
      </c>
      <c r="I21" s="41">
        <v>21</v>
      </c>
      <c r="J21" s="41">
        <v>37</v>
      </c>
      <c r="K21" s="41">
        <v>23</v>
      </c>
      <c r="L21" s="41">
        <v>23</v>
      </c>
      <c r="M21" s="41">
        <v>11</v>
      </c>
      <c r="N21" s="41">
        <v>6</v>
      </c>
      <c r="O21" s="41">
        <v>2</v>
      </c>
      <c r="P21" s="41"/>
      <c r="Q21" s="42">
        <f t="shared" si="18"/>
        <v>45</v>
      </c>
      <c r="R21" s="43">
        <f t="shared" si="6"/>
        <v>12</v>
      </c>
      <c r="S21" s="43">
        <f t="shared" si="7"/>
        <v>1</v>
      </c>
      <c r="T21" s="43">
        <f t="shared" si="8"/>
        <v>11</v>
      </c>
      <c r="U21" s="43">
        <f t="shared" si="9"/>
        <v>7</v>
      </c>
      <c r="V21" s="43">
        <f t="shared" si="10"/>
        <v>8</v>
      </c>
      <c r="W21" s="43">
        <f t="shared" si="11"/>
        <v>3</v>
      </c>
      <c r="X21" s="43">
        <f t="shared" si="12"/>
        <v>3</v>
      </c>
      <c r="Y21" s="43">
        <f t="shared" si="13"/>
        <v>0</v>
      </c>
      <c r="Z21" s="41"/>
      <c r="AA21" s="45">
        <v>5</v>
      </c>
      <c r="AB21" s="41">
        <v>1</v>
      </c>
      <c r="AC21" s="41">
        <v>0</v>
      </c>
      <c r="AD21" s="41">
        <v>1</v>
      </c>
      <c r="AE21" s="41">
        <v>0</v>
      </c>
      <c r="AF21" s="41">
        <v>2</v>
      </c>
      <c r="AG21" s="41">
        <v>0</v>
      </c>
      <c r="AH21" s="41">
        <v>1</v>
      </c>
      <c r="AI21" s="41">
        <v>0</v>
      </c>
      <c r="AJ21" s="45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5">
        <v>12</v>
      </c>
      <c r="BC21" s="41">
        <v>4</v>
      </c>
      <c r="BD21" s="41">
        <v>0</v>
      </c>
      <c r="BE21" s="41">
        <v>2</v>
      </c>
      <c r="BF21" s="41">
        <v>3</v>
      </c>
      <c r="BG21" s="41">
        <v>3</v>
      </c>
      <c r="BH21" s="41">
        <v>0</v>
      </c>
      <c r="BI21" s="41">
        <v>0</v>
      </c>
      <c r="BJ21" s="41">
        <v>0</v>
      </c>
      <c r="BK21" s="45">
        <v>2</v>
      </c>
      <c r="BL21" s="41">
        <v>0</v>
      </c>
      <c r="BM21" s="41">
        <v>0</v>
      </c>
      <c r="BN21" s="41">
        <v>0</v>
      </c>
      <c r="BO21" s="41">
        <v>0</v>
      </c>
      <c r="BP21" s="41">
        <v>0</v>
      </c>
      <c r="BQ21" s="41">
        <v>1</v>
      </c>
      <c r="BR21" s="41">
        <v>1</v>
      </c>
      <c r="BS21" s="41">
        <v>0</v>
      </c>
      <c r="BT21" s="45">
        <v>0</v>
      </c>
      <c r="BU21" s="41">
        <v>0</v>
      </c>
      <c r="BV21" s="41">
        <v>0</v>
      </c>
      <c r="BW21" s="41">
        <v>0</v>
      </c>
      <c r="BX21" s="41">
        <v>0</v>
      </c>
      <c r="BY21" s="41">
        <v>0</v>
      </c>
      <c r="BZ21" s="41">
        <v>0</v>
      </c>
      <c r="CA21" s="41">
        <v>0</v>
      </c>
      <c r="CB21" s="41">
        <v>0</v>
      </c>
      <c r="CC21" s="45">
        <v>4</v>
      </c>
      <c r="CD21" s="41">
        <v>1</v>
      </c>
      <c r="CE21" s="41">
        <v>0</v>
      </c>
      <c r="CF21" s="41">
        <v>0</v>
      </c>
      <c r="CG21" s="41">
        <v>1</v>
      </c>
      <c r="CH21" s="41">
        <v>1</v>
      </c>
      <c r="CI21" s="41">
        <v>1</v>
      </c>
      <c r="CJ21" s="41">
        <v>0</v>
      </c>
      <c r="CK21" s="41">
        <v>0</v>
      </c>
      <c r="CL21" s="45">
        <v>3</v>
      </c>
      <c r="CM21" s="41">
        <v>3</v>
      </c>
      <c r="CN21" s="41">
        <v>0</v>
      </c>
      <c r="CO21" s="41">
        <v>0</v>
      </c>
      <c r="CP21" s="41">
        <v>0</v>
      </c>
      <c r="CQ21" s="41">
        <v>0</v>
      </c>
      <c r="CR21" s="41">
        <v>0</v>
      </c>
      <c r="CS21" s="41">
        <v>0</v>
      </c>
      <c r="CT21" s="41">
        <v>0</v>
      </c>
      <c r="CU21" s="45">
        <v>17</v>
      </c>
      <c r="CV21" s="41">
        <v>2</v>
      </c>
      <c r="CW21" s="41">
        <v>1</v>
      </c>
      <c r="CX21" s="41">
        <v>7</v>
      </c>
      <c r="CY21" s="41">
        <v>3</v>
      </c>
      <c r="CZ21" s="41">
        <v>2</v>
      </c>
      <c r="DA21" s="41">
        <v>1</v>
      </c>
      <c r="DB21" s="41">
        <v>1</v>
      </c>
      <c r="DC21" s="41">
        <v>0</v>
      </c>
      <c r="DD21" s="45">
        <v>2</v>
      </c>
      <c r="DE21" s="41">
        <v>1</v>
      </c>
      <c r="DF21" s="41">
        <v>0</v>
      </c>
      <c r="DG21" s="41">
        <v>1</v>
      </c>
      <c r="DH21" s="41">
        <v>0</v>
      </c>
      <c r="DI21" s="41">
        <v>0</v>
      </c>
      <c r="DJ21" s="41">
        <v>0</v>
      </c>
      <c r="DK21" s="41">
        <v>0</v>
      </c>
      <c r="DL21" s="41">
        <v>0</v>
      </c>
      <c r="DM21" s="45">
        <v>0</v>
      </c>
      <c r="DN21" s="41">
        <v>0</v>
      </c>
      <c r="DO21" s="41">
        <v>0</v>
      </c>
      <c r="DP21" s="41">
        <v>0</v>
      </c>
      <c r="DQ21" s="41">
        <v>0</v>
      </c>
      <c r="DR21" s="41">
        <v>0</v>
      </c>
      <c r="DS21" s="41">
        <v>0</v>
      </c>
      <c r="DT21" s="41">
        <v>0</v>
      </c>
      <c r="DU21" s="41">
        <v>0</v>
      </c>
    </row>
    <row r="22" spans="1:125" s="44" customFormat="1" x14ac:dyDescent="0.25">
      <c r="A22" s="11" t="s">
        <v>61</v>
      </c>
      <c r="B22" s="37">
        <f t="shared" si="14"/>
        <v>31</v>
      </c>
      <c r="C22" s="38">
        <f t="shared" si="15"/>
        <v>0.36176916793091379</v>
      </c>
      <c r="D22" s="39">
        <f t="shared" si="16"/>
        <v>128</v>
      </c>
      <c r="E22" s="40">
        <f t="shared" si="17"/>
        <v>24.21875</v>
      </c>
      <c r="F22" s="41"/>
      <c r="G22" s="45">
        <v>128</v>
      </c>
      <c r="H22" s="41">
        <v>15</v>
      </c>
      <c r="I22" s="41">
        <v>28</v>
      </c>
      <c r="J22" s="41">
        <v>20</v>
      </c>
      <c r="K22" s="41">
        <v>24</v>
      </c>
      <c r="L22" s="41">
        <v>28</v>
      </c>
      <c r="M22" s="41">
        <v>8</v>
      </c>
      <c r="N22" s="41">
        <v>5</v>
      </c>
      <c r="O22" s="41">
        <v>0</v>
      </c>
      <c r="P22" s="41"/>
      <c r="Q22" s="42">
        <f t="shared" si="18"/>
        <v>31</v>
      </c>
      <c r="R22" s="43">
        <f t="shared" si="6"/>
        <v>4</v>
      </c>
      <c r="S22" s="43">
        <f t="shared" si="7"/>
        <v>9</v>
      </c>
      <c r="T22" s="43">
        <f t="shared" si="8"/>
        <v>2</v>
      </c>
      <c r="U22" s="43">
        <f t="shared" si="9"/>
        <v>5</v>
      </c>
      <c r="V22" s="43">
        <f t="shared" si="10"/>
        <v>8</v>
      </c>
      <c r="W22" s="43">
        <f t="shared" si="11"/>
        <v>3</v>
      </c>
      <c r="X22" s="43">
        <f t="shared" si="12"/>
        <v>0</v>
      </c>
      <c r="Y22" s="43">
        <f t="shared" si="13"/>
        <v>0</v>
      </c>
      <c r="Z22" s="41"/>
      <c r="AA22" s="45">
        <v>4</v>
      </c>
      <c r="AB22" s="41">
        <v>0</v>
      </c>
      <c r="AC22" s="41">
        <v>1</v>
      </c>
      <c r="AD22" s="41">
        <v>0</v>
      </c>
      <c r="AE22" s="41">
        <v>0</v>
      </c>
      <c r="AF22" s="41">
        <v>2</v>
      </c>
      <c r="AG22" s="41">
        <v>1</v>
      </c>
      <c r="AH22" s="41">
        <v>0</v>
      </c>
      <c r="AI22" s="41">
        <v>0</v>
      </c>
      <c r="AJ22" s="45">
        <v>1</v>
      </c>
      <c r="AK22" s="41">
        <v>1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5">
        <v>1</v>
      </c>
      <c r="AT22" s="41">
        <v>0</v>
      </c>
      <c r="AU22" s="41">
        <v>1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4</v>
      </c>
      <c r="BC22" s="41">
        <v>1</v>
      </c>
      <c r="BD22" s="41">
        <v>1</v>
      </c>
      <c r="BE22" s="41">
        <v>0</v>
      </c>
      <c r="BF22" s="41">
        <v>1</v>
      </c>
      <c r="BG22" s="41">
        <v>1</v>
      </c>
      <c r="BH22" s="41">
        <v>0</v>
      </c>
      <c r="BI22" s="41">
        <v>0</v>
      </c>
      <c r="BJ22" s="41">
        <v>0</v>
      </c>
      <c r="BK22" s="45">
        <v>2</v>
      </c>
      <c r="BL22" s="41">
        <v>1</v>
      </c>
      <c r="BM22" s="41">
        <v>0</v>
      </c>
      <c r="BN22" s="41">
        <v>0</v>
      </c>
      <c r="BO22" s="41">
        <v>1</v>
      </c>
      <c r="BP22" s="41">
        <v>0</v>
      </c>
      <c r="BQ22" s="41">
        <v>0</v>
      </c>
      <c r="BR22" s="41">
        <v>0</v>
      </c>
      <c r="BS22" s="41">
        <v>0</v>
      </c>
      <c r="BT22" s="45">
        <v>1</v>
      </c>
      <c r="BU22" s="41">
        <v>0</v>
      </c>
      <c r="BV22" s="41">
        <v>1</v>
      </c>
      <c r="BW22" s="41">
        <v>0</v>
      </c>
      <c r="BX22" s="41">
        <v>0</v>
      </c>
      <c r="BY22" s="41">
        <v>0</v>
      </c>
      <c r="BZ22" s="41">
        <v>0</v>
      </c>
      <c r="CA22" s="41">
        <v>0</v>
      </c>
      <c r="CB22" s="41">
        <v>0</v>
      </c>
      <c r="CC22" s="45">
        <v>10</v>
      </c>
      <c r="CD22" s="41">
        <v>0</v>
      </c>
      <c r="CE22" s="41">
        <v>3</v>
      </c>
      <c r="CF22" s="41">
        <v>1</v>
      </c>
      <c r="CG22" s="41">
        <v>2</v>
      </c>
      <c r="CH22" s="41">
        <v>3</v>
      </c>
      <c r="CI22" s="41">
        <v>1</v>
      </c>
      <c r="CJ22" s="41">
        <v>0</v>
      </c>
      <c r="CK22" s="41">
        <v>0</v>
      </c>
      <c r="CL22" s="45">
        <v>1</v>
      </c>
      <c r="CM22" s="41">
        <v>1</v>
      </c>
      <c r="CN22" s="41">
        <v>0</v>
      </c>
      <c r="CO22" s="41">
        <v>0</v>
      </c>
      <c r="CP22" s="41">
        <v>0</v>
      </c>
      <c r="CQ22" s="41">
        <v>0</v>
      </c>
      <c r="CR22" s="41">
        <v>0</v>
      </c>
      <c r="CS22" s="41">
        <v>0</v>
      </c>
      <c r="CT22" s="41">
        <v>0</v>
      </c>
      <c r="CU22" s="45">
        <v>7</v>
      </c>
      <c r="CV22" s="41">
        <v>0</v>
      </c>
      <c r="CW22" s="41">
        <v>2</v>
      </c>
      <c r="CX22" s="41">
        <v>1</v>
      </c>
      <c r="CY22" s="41">
        <v>1</v>
      </c>
      <c r="CZ22" s="41">
        <v>2</v>
      </c>
      <c r="DA22" s="41">
        <v>1</v>
      </c>
      <c r="DB22" s="41">
        <v>0</v>
      </c>
      <c r="DC22" s="41">
        <v>0</v>
      </c>
      <c r="DD22" s="45">
        <v>0</v>
      </c>
      <c r="DE22" s="41">
        <v>0</v>
      </c>
      <c r="DF22" s="41">
        <v>0</v>
      </c>
      <c r="DG22" s="41">
        <v>0</v>
      </c>
      <c r="DH22" s="41">
        <v>0</v>
      </c>
      <c r="DI22" s="41">
        <v>0</v>
      </c>
      <c r="DJ22" s="41">
        <v>0</v>
      </c>
      <c r="DK22" s="41">
        <v>0</v>
      </c>
      <c r="DL22" s="41">
        <v>0</v>
      </c>
      <c r="DM22" s="45">
        <v>0</v>
      </c>
      <c r="DN22" s="41">
        <v>0</v>
      </c>
      <c r="DO22" s="41">
        <v>0</v>
      </c>
      <c r="DP22" s="41">
        <v>0</v>
      </c>
      <c r="DQ22" s="41">
        <v>0</v>
      </c>
      <c r="DR22" s="41">
        <v>0</v>
      </c>
      <c r="DS22" s="41">
        <v>0</v>
      </c>
      <c r="DT22" s="41">
        <v>0</v>
      </c>
      <c r="DU22" s="41">
        <v>0</v>
      </c>
    </row>
    <row r="23" spans="1:125" s="44" customFormat="1" x14ac:dyDescent="0.25">
      <c r="A23" s="11" t="s">
        <v>62</v>
      </c>
      <c r="B23" s="37">
        <f t="shared" si="14"/>
        <v>11</v>
      </c>
      <c r="C23" s="38">
        <f t="shared" si="15"/>
        <v>0.12836970474967907</v>
      </c>
      <c r="D23" s="39">
        <f t="shared" si="16"/>
        <v>72</v>
      </c>
      <c r="E23" s="40">
        <f t="shared" si="17"/>
        <v>15.277777777777779</v>
      </c>
      <c r="F23" s="41"/>
      <c r="G23" s="45">
        <v>72</v>
      </c>
      <c r="H23" s="41">
        <v>22</v>
      </c>
      <c r="I23" s="41">
        <v>14</v>
      </c>
      <c r="J23" s="41">
        <v>7</v>
      </c>
      <c r="K23" s="41">
        <v>15</v>
      </c>
      <c r="L23" s="41">
        <v>8</v>
      </c>
      <c r="M23" s="41">
        <v>4</v>
      </c>
      <c r="N23" s="41">
        <v>2</v>
      </c>
      <c r="O23" s="41">
        <v>0</v>
      </c>
      <c r="P23" s="41"/>
      <c r="Q23" s="42">
        <f t="shared" si="18"/>
        <v>11</v>
      </c>
      <c r="R23" s="43">
        <f t="shared" si="6"/>
        <v>5</v>
      </c>
      <c r="S23" s="43">
        <f t="shared" si="7"/>
        <v>2</v>
      </c>
      <c r="T23" s="43">
        <f t="shared" si="8"/>
        <v>3</v>
      </c>
      <c r="U23" s="43">
        <f t="shared" si="9"/>
        <v>1</v>
      </c>
      <c r="V23" s="43">
        <f t="shared" si="10"/>
        <v>0</v>
      </c>
      <c r="W23" s="43">
        <f t="shared" si="11"/>
        <v>0</v>
      </c>
      <c r="X23" s="43">
        <f t="shared" si="12"/>
        <v>0</v>
      </c>
      <c r="Y23" s="43">
        <f t="shared" si="13"/>
        <v>0</v>
      </c>
      <c r="Z23" s="41"/>
      <c r="AA23" s="45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5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1</v>
      </c>
      <c r="AT23" s="41">
        <v>0</v>
      </c>
      <c r="AU23" s="41">
        <v>1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5">
        <v>2</v>
      </c>
      <c r="BC23" s="41">
        <v>1</v>
      </c>
      <c r="BD23" s="41">
        <v>0</v>
      </c>
      <c r="BE23" s="41">
        <v>1</v>
      </c>
      <c r="BF23" s="41">
        <v>0</v>
      </c>
      <c r="BG23" s="41">
        <v>0</v>
      </c>
      <c r="BH23" s="41">
        <v>0</v>
      </c>
      <c r="BI23" s="41">
        <v>0</v>
      </c>
      <c r="BJ23" s="41">
        <v>0</v>
      </c>
      <c r="BK23" s="45">
        <v>1</v>
      </c>
      <c r="BL23" s="41">
        <v>1</v>
      </c>
      <c r="BM23" s="41">
        <v>0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  <c r="BT23" s="45">
        <v>0</v>
      </c>
      <c r="BU23" s="41">
        <v>0</v>
      </c>
      <c r="BV23" s="41">
        <v>0</v>
      </c>
      <c r="BW23" s="41">
        <v>0</v>
      </c>
      <c r="BX23" s="41">
        <v>0</v>
      </c>
      <c r="BY23" s="41">
        <v>0</v>
      </c>
      <c r="BZ23" s="41">
        <v>0</v>
      </c>
      <c r="CA23" s="41">
        <v>0</v>
      </c>
      <c r="CB23" s="41">
        <v>0</v>
      </c>
      <c r="CC23" s="45">
        <v>2</v>
      </c>
      <c r="CD23" s="41">
        <v>0</v>
      </c>
      <c r="CE23" s="41">
        <v>1</v>
      </c>
      <c r="CF23" s="41">
        <v>1</v>
      </c>
      <c r="CG23" s="41">
        <v>0</v>
      </c>
      <c r="CH23" s="41">
        <v>0</v>
      </c>
      <c r="CI23" s="41">
        <v>0</v>
      </c>
      <c r="CJ23" s="41">
        <v>0</v>
      </c>
      <c r="CK23" s="41">
        <v>0</v>
      </c>
      <c r="CL23" s="45">
        <v>2</v>
      </c>
      <c r="CM23" s="41">
        <v>2</v>
      </c>
      <c r="CN23" s="41">
        <v>0</v>
      </c>
      <c r="CO23" s="41">
        <v>0</v>
      </c>
      <c r="CP23" s="41">
        <v>0</v>
      </c>
      <c r="CQ23" s="41">
        <v>0</v>
      </c>
      <c r="CR23" s="41">
        <v>0</v>
      </c>
      <c r="CS23" s="41">
        <v>0</v>
      </c>
      <c r="CT23" s="41">
        <v>0</v>
      </c>
      <c r="CU23" s="45">
        <v>3</v>
      </c>
      <c r="CV23" s="41">
        <v>1</v>
      </c>
      <c r="CW23" s="41">
        <v>0</v>
      </c>
      <c r="CX23" s="41">
        <v>1</v>
      </c>
      <c r="CY23" s="41">
        <v>1</v>
      </c>
      <c r="CZ23" s="41">
        <v>0</v>
      </c>
      <c r="DA23" s="41">
        <v>0</v>
      </c>
      <c r="DB23" s="41">
        <v>0</v>
      </c>
      <c r="DC23" s="41">
        <v>0</v>
      </c>
      <c r="DD23" s="45">
        <v>0</v>
      </c>
      <c r="DE23" s="41">
        <v>0</v>
      </c>
      <c r="DF23" s="41">
        <v>0</v>
      </c>
      <c r="DG23" s="41">
        <v>0</v>
      </c>
      <c r="DH23" s="41">
        <v>0</v>
      </c>
      <c r="DI23" s="41">
        <v>0</v>
      </c>
      <c r="DJ23" s="41">
        <v>0</v>
      </c>
      <c r="DK23" s="41">
        <v>0</v>
      </c>
      <c r="DL23" s="41">
        <v>0</v>
      </c>
      <c r="DM23" s="45">
        <v>0</v>
      </c>
      <c r="DN23" s="41">
        <v>0</v>
      </c>
      <c r="DO23" s="41">
        <v>0</v>
      </c>
      <c r="DP23" s="41">
        <v>0</v>
      </c>
      <c r="DQ23" s="41">
        <v>0</v>
      </c>
      <c r="DR23" s="41">
        <v>0</v>
      </c>
      <c r="DS23" s="41">
        <v>0</v>
      </c>
      <c r="DT23" s="41">
        <v>0</v>
      </c>
      <c r="DU23" s="41">
        <v>0</v>
      </c>
    </row>
    <row r="24" spans="1:125" s="44" customFormat="1" x14ac:dyDescent="0.25">
      <c r="A24" s="11" t="s">
        <v>63</v>
      </c>
      <c r="B24" s="37">
        <f t="shared" si="14"/>
        <v>6</v>
      </c>
      <c r="C24" s="38">
        <f t="shared" si="15"/>
        <v>7.0019838954370403E-2</v>
      </c>
      <c r="D24" s="39">
        <f t="shared" si="16"/>
        <v>26</v>
      </c>
      <c r="E24" s="40">
        <f t="shared" si="17"/>
        <v>23.076923076923077</v>
      </c>
      <c r="F24" s="41"/>
      <c r="G24" s="45">
        <v>26</v>
      </c>
      <c r="H24" s="41">
        <v>0</v>
      </c>
      <c r="I24" s="41">
        <v>3</v>
      </c>
      <c r="J24" s="41">
        <v>3</v>
      </c>
      <c r="K24" s="41">
        <v>4</v>
      </c>
      <c r="L24" s="41">
        <v>6</v>
      </c>
      <c r="M24" s="41">
        <v>9</v>
      </c>
      <c r="N24" s="41">
        <v>0</v>
      </c>
      <c r="O24" s="41">
        <v>1</v>
      </c>
      <c r="P24" s="41"/>
      <c r="Q24" s="42">
        <f t="shared" si="18"/>
        <v>6</v>
      </c>
      <c r="R24" s="43">
        <f t="shared" si="6"/>
        <v>0</v>
      </c>
      <c r="S24" s="43">
        <f t="shared" si="7"/>
        <v>0</v>
      </c>
      <c r="T24" s="43">
        <f t="shared" si="8"/>
        <v>1</v>
      </c>
      <c r="U24" s="43">
        <f t="shared" si="9"/>
        <v>2</v>
      </c>
      <c r="V24" s="43">
        <f t="shared" si="10"/>
        <v>2</v>
      </c>
      <c r="W24" s="43">
        <f t="shared" si="11"/>
        <v>1</v>
      </c>
      <c r="X24" s="43">
        <f t="shared" si="12"/>
        <v>0</v>
      </c>
      <c r="Y24" s="43">
        <f t="shared" si="13"/>
        <v>0</v>
      </c>
      <c r="Z24" s="41"/>
      <c r="AA24" s="45">
        <v>2</v>
      </c>
      <c r="AB24" s="41">
        <v>0</v>
      </c>
      <c r="AC24" s="41">
        <v>0</v>
      </c>
      <c r="AD24" s="41">
        <v>0</v>
      </c>
      <c r="AE24" s="41">
        <v>1</v>
      </c>
      <c r="AF24" s="41">
        <v>1</v>
      </c>
      <c r="AG24" s="41">
        <v>0</v>
      </c>
      <c r="AH24" s="41">
        <v>0</v>
      </c>
      <c r="AI24" s="41">
        <v>0</v>
      </c>
      <c r="AJ24" s="45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5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5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  <c r="BT24" s="45">
        <v>0</v>
      </c>
      <c r="BU24" s="41">
        <v>0</v>
      </c>
      <c r="BV24" s="41">
        <v>0</v>
      </c>
      <c r="BW24" s="41">
        <v>0</v>
      </c>
      <c r="BX24" s="41">
        <v>0</v>
      </c>
      <c r="BY24" s="41">
        <v>0</v>
      </c>
      <c r="BZ24" s="41">
        <v>0</v>
      </c>
      <c r="CA24" s="41">
        <v>0</v>
      </c>
      <c r="CB24" s="41">
        <v>0</v>
      </c>
      <c r="CC24" s="45">
        <v>1</v>
      </c>
      <c r="CD24" s="41">
        <v>0</v>
      </c>
      <c r="CE24" s="41">
        <v>0</v>
      </c>
      <c r="CF24" s="41">
        <v>0</v>
      </c>
      <c r="CG24" s="41">
        <v>0</v>
      </c>
      <c r="CH24" s="41">
        <v>1</v>
      </c>
      <c r="CI24" s="41">
        <v>0</v>
      </c>
      <c r="CJ24" s="41">
        <v>0</v>
      </c>
      <c r="CK24" s="41">
        <v>0</v>
      </c>
      <c r="CL24" s="45">
        <v>0</v>
      </c>
      <c r="CM24" s="41">
        <v>0</v>
      </c>
      <c r="CN24" s="41">
        <v>0</v>
      </c>
      <c r="CO24" s="41">
        <v>0</v>
      </c>
      <c r="CP24" s="41">
        <v>0</v>
      </c>
      <c r="CQ24" s="41">
        <v>0</v>
      </c>
      <c r="CR24" s="41">
        <v>0</v>
      </c>
      <c r="CS24" s="41">
        <v>0</v>
      </c>
      <c r="CT24" s="41">
        <v>0</v>
      </c>
      <c r="CU24" s="45">
        <v>3</v>
      </c>
      <c r="CV24" s="41">
        <v>0</v>
      </c>
      <c r="CW24" s="41">
        <v>0</v>
      </c>
      <c r="CX24" s="41">
        <v>1</v>
      </c>
      <c r="CY24" s="41">
        <v>1</v>
      </c>
      <c r="CZ24" s="41">
        <v>0</v>
      </c>
      <c r="DA24" s="41">
        <v>1</v>
      </c>
      <c r="DB24" s="41">
        <v>0</v>
      </c>
      <c r="DC24" s="41">
        <v>0</v>
      </c>
      <c r="DD24" s="45">
        <v>0</v>
      </c>
      <c r="DE24" s="41">
        <v>0</v>
      </c>
      <c r="DF24" s="41">
        <v>0</v>
      </c>
      <c r="DG24" s="41">
        <v>0</v>
      </c>
      <c r="DH24" s="41">
        <v>0</v>
      </c>
      <c r="DI24" s="41">
        <v>0</v>
      </c>
      <c r="DJ24" s="41">
        <v>0</v>
      </c>
      <c r="DK24" s="41">
        <v>0</v>
      </c>
      <c r="DL24" s="41">
        <v>0</v>
      </c>
      <c r="DM24" s="45">
        <v>0</v>
      </c>
      <c r="DN24" s="41">
        <v>0</v>
      </c>
      <c r="DO24" s="41">
        <v>0</v>
      </c>
      <c r="DP24" s="41">
        <v>0</v>
      </c>
      <c r="DQ24" s="41">
        <v>0</v>
      </c>
      <c r="DR24" s="41">
        <v>0</v>
      </c>
      <c r="DS24" s="41">
        <v>0</v>
      </c>
      <c r="DT24" s="41">
        <v>0</v>
      </c>
      <c r="DU24" s="41">
        <v>0</v>
      </c>
    </row>
    <row r="25" spans="1:125" s="44" customFormat="1" x14ac:dyDescent="0.25">
      <c r="A25" s="11" t="s">
        <v>64</v>
      </c>
      <c r="B25" s="37">
        <f t="shared" si="14"/>
        <v>71</v>
      </c>
      <c r="C25" s="38">
        <f t="shared" si="15"/>
        <v>0.82856809429338318</v>
      </c>
      <c r="D25" s="39">
        <f t="shared" si="16"/>
        <v>338</v>
      </c>
      <c r="E25" s="40">
        <f t="shared" si="17"/>
        <v>21.005917159763314</v>
      </c>
      <c r="F25" s="41"/>
      <c r="G25" s="45">
        <v>338</v>
      </c>
      <c r="H25" s="41">
        <v>79</v>
      </c>
      <c r="I25" s="41">
        <v>76</v>
      </c>
      <c r="J25" s="41">
        <v>79</v>
      </c>
      <c r="K25" s="41">
        <v>69</v>
      </c>
      <c r="L25" s="41">
        <v>20</v>
      </c>
      <c r="M25" s="41">
        <v>11</v>
      </c>
      <c r="N25" s="41">
        <v>3</v>
      </c>
      <c r="O25" s="41">
        <v>1</v>
      </c>
      <c r="P25" s="41"/>
      <c r="Q25" s="42">
        <f t="shared" si="18"/>
        <v>71</v>
      </c>
      <c r="R25" s="43">
        <f t="shared" si="6"/>
        <v>16</v>
      </c>
      <c r="S25" s="43">
        <f t="shared" si="7"/>
        <v>14</v>
      </c>
      <c r="T25" s="43">
        <f t="shared" si="8"/>
        <v>13</v>
      </c>
      <c r="U25" s="43">
        <f t="shared" si="9"/>
        <v>16</v>
      </c>
      <c r="V25" s="43">
        <f t="shared" si="10"/>
        <v>5</v>
      </c>
      <c r="W25" s="43">
        <f t="shared" si="11"/>
        <v>5</v>
      </c>
      <c r="X25" s="43">
        <f t="shared" si="12"/>
        <v>2</v>
      </c>
      <c r="Y25" s="43">
        <f t="shared" si="13"/>
        <v>0</v>
      </c>
      <c r="Z25" s="41"/>
      <c r="AA25" s="45">
        <v>8</v>
      </c>
      <c r="AB25" s="41">
        <v>1</v>
      </c>
      <c r="AC25" s="41">
        <v>2</v>
      </c>
      <c r="AD25" s="41">
        <v>2</v>
      </c>
      <c r="AE25" s="41">
        <v>1</v>
      </c>
      <c r="AF25" s="41">
        <v>1</v>
      </c>
      <c r="AG25" s="41">
        <v>1</v>
      </c>
      <c r="AH25" s="41">
        <v>0</v>
      </c>
      <c r="AI25" s="41">
        <v>0</v>
      </c>
      <c r="AJ25" s="45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5">
        <v>1</v>
      </c>
      <c r="AT25" s="41">
        <v>1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5">
        <v>12</v>
      </c>
      <c r="BC25" s="41">
        <v>2</v>
      </c>
      <c r="BD25" s="41">
        <v>4</v>
      </c>
      <c r="BE25" s="41">
        <v>2</v>
      </c>
      <c r="BF25" s="41">
        <v>3</v>
      </c>
      <c r="BG25" s="41">
        <v>0</v>
      </c>
      <c r="BH25" s="41">
        <v>0</v>
      </c>
      <c r="BI25" s="41">
        <v>1</v>
      </c>
      <c r="BJ25" s="41">
        <v>0</v>
      </c>
      <c r="BK25" s="45">
        <v>2</v>
      </c>
      <c r="BL25" s="41">
        <v>0</v>
      </c>
      <c r="BM25" s="41">
        <v>0</v>
      </c>
      <c r="BN25" s="41">
        <v>1</v>
      </c>
      <c r="BO25" s="41">
        <v>0</v>
      </c>
      <c r="BP25" s="41">
        <v>1</v>
      </c>
      <c r="BQ25" s="41">
        <v>0</v>
      </c>
      <c r="BR25" s="41">
        <v>0</v>
      </c>
      <c r="BS25" s="41">
        <v>0</v>
      </c>
      <c r="BT25" s="45">
        <v>1</v>
      </c>
      <c r="BU25" s="41">
        <v>0</v>
      </c>
      <c r="BV25" s="41">
        <v>1</v>
      </c>
      <c r="BW25" s="41">
        <v>0</v>
      </c>
      <c r="BX25" s="41">
        <v>0</v>
      </c>
      <c r="BY25" s="41">
        <v>0</v>
      </c>
      <c r="BZ25" s="41">
        <v>0</v>
      </c>
      <c r="CA25" s="41">
        <v>0</v>
      </c>
      <c r="CB25" s="41">
        <v>0</v>
      </c>
      <c r="CC25" s="45">
        <v>15</v>
      </c>
      <c r="CD25" s="41">
        <v>2</v>
      </c>
      <c r="CE25" s="41">
        <v>3</v>
      </c>
      <c r="CF25" s="41">
        <v>2</v>
      </c>
      <c r="CG25" s="41">
        <v>7</v>
      </c>
      <c r="CH25" s="41">
        <v>1</v>
      </c>
      <c r="CI25" s="41">
        <v>0</v>
      </c>
      <c r="CJ25" s="41">
        <v>0</v>
      </c>
      <c r="CK25" s="41">
        <v>0</v>
      </c>
      <c r="CL25" s="45">
        <v>5</v>
      </c>
      <c r="CM25" s="41">
        <v>3</v>
      </c>
      <c r="CN25" s="41">
        <v>1</v>
      </c>
      <c r="CO25" s="41">
        <v>0</v>
      </c>
      <c r="CP25" s="41">
        <v>0</v>
      </c>
      <c r="CQ25" s="41">
        <v>0</v>
      </c>
      <c r="CR25" s="41">
        <v>1</v>
      </c>
      <c r="CS25" s="41">
        <v>0</v>
      </c>
      <c r="CT25" s="41">
        <v>0</v>
      </c>
      <c r="CU25" s="45">
        <v>24</v>
      </c>
      <c r="CV25" s="41">
        <v>5</v>
      </c>
      <c r="CW25" s="41">
        <v>3</v>
      </c>
      <c r="CX25" s="41">
        <v>6</v>
      </c>
      <c r="CY25" s="41">
        <v>4</v>
      </c>
      <c r="CZ25" s="41">
        <v>2</v>
      </c>
      <c r="DA25" s="41">
        <v>3</v>
      </c>
      <c r="DB25" s="41">
        <v>1</v>
      </c>
      <c r="DC25" s="41">
        <v>0</v>
      </c>
      <c r="DD25" s="45">
        <v>3</v>
      </c>
      <c r="DE25" s="41">
        <v>2</v>
      </c>
      <c r="DF25" s="41">
        <v>0</v>
      </c>
      <c r="DG25" s="41">
        <v>0</v>
      </c>
      <c r="DH25" s="41">
        <v>1</v>
      </c>
      <c r="DI25" s="41">
        <v>0</v>
      </c>
      <c r="DJ25" s="41">
        <v>0</v>
      </c>
      <c r="DK25" s="41">
        <v>0</v>
      </c>
      <c r="DL25" s="41">
        <v>0</v>
      </c>
      <c r="DM25" s="45">
        <v>0</v>
      </c>
      <c r="DN25" s="41">
        <v>0</v>
      </c>
      <c r="DO25" s="41">
        <v>0</v>
      </c>
      <c r="DP25" s="41">
        <v>0</v>
      </c>
      <c r="DQ25" s="41">
        <v>0</v>
      </c>
      <c r="DR25" s="41">
        <v>0</v>
      </c>
      <c r="DS25" s="41">
        <v>0</v>
      </c>
      <c r="DT25" s="41">
        <v>0</v>
      </c>
      <c r="DU25" s="41">
        <v>0</v>
      </c>
    </row>
    <row r="26" spans="1:125" s="44" customFormat="1" x14ac:dyDescent="0.25">
      <c r="A26" s="11" t="s">
        <v>65</v>
      </c>
      <c r="B26" s="37">
        <f t="shared" si="14"/>
        <v>44</v>
      </c>
      <c r="C26" s="38">
        <f t="shared" si="15"/>
        <v>0.51347881899871628</v>
      </c>
      <c r="D26" s="39">
        <f t="shared" si="16"/>
        <v>160</v>
      </c>
      <c r="E26" s="40">
        <f t="shared" si="17"/>
        <v>27.500000000000004</v>
      </c>
      <c r="F26" s="41"/>
      <c r="G26" s="45">
        <v>160</v>
      </c>
      <c r="H26" s="41">
        <v>36</v>
      </c>
      <c r="I26" s="41">
        <v>26</v>
      </c>
      <c r="J26" s="41">
        <v>24</v>
      </c>
      <c r="K26" s="41">
        <v>41</v>
      </c>
      <c r="L26" s="41">
        <v>20</v>
      </c>
      <c r="M26" s="41">
        <v>8</v>
      </c>
      <c r="N26" s="41">
        <v>4</v>
      </c>
      <c r="O26" s="41">
        <v>1</v>
      </c>
      <c r="P26" s="41"/>
      <c r="Q26" s="42">
        <f t="shared" si="18"/>
        <v>44</v>
      </c>
      <c r="R26" s="43">
        <f t="shared" si="6"/>
        <v>12</v>
      </c>
      <c r="S26" s="43">
        <f t="shared" si="7"/>
        <v>2</v>
      </c>
      <c r="T26" s="43">
        <f t="shared" si="8"/>
        <v>4</v>
      </c>
      <c r="U26" s="43">
        <f t="shared" si="9"/>
        <v>13</v>
      </c>
      <c r="V26" s="43">
        <f t="shared" si="10"/>
        <v>8</v>
      </c>
      <c r="W26" s="43">
        <f t="shared" si="11"/>
        <v>5</v>
      </c>
      <c r="X26" s="43">
        <f t="shared" si="12"/>
        <v>0</v>
      </c>
      <c r="Y26" s="43">
        <f t="shared" si="13"/>
        <v>0</v>
      </c>
      <c r="Z26" s="41"/>
      <c r="AA26" s="45">
        <v>3</v>
      </c>
      <c r="AB26" s="41">
        <v>2</v>
      </c>
      <c r="AC26" s="41">
        <v>0</v>
      </c>
      <c r="AD26" s="41">
        <v>0</v>
      </c>
      <c r="AE26" s="41">
        <v>0</v>
      </c>
      <c r="AF26" s="41">
        <v>1</v>
      </c>
      <c r="AG26" s="41">
        <v>0</v>
      </c>
      <c r="AH26" s="41">
        <v>0</v>
      </c>
      <c r="AI26" s="41">
        <v>0</v>
      </c>
      <c r="AJ26" s="45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2</v>
      </c>
      <c r="AT26" s="41">
        <v>1</v>
      </c>
      <c r="AU26" s="41">
        <v>0</v>
      </c>
      <c r="AV26" s="41">
        <v>0</v>
      </c>
      <c r="AW26" s="41">
        <v>1</v>
      </c>
      <c r="AX26" s="41">
        <v>0</v>
      </c>
      <c r="AY26" s="41">
        <v>0</v>
      </c>
      <c r="AZ26" s="41">
        <v>0</v>
      </c>
      <c r="BA26" s="41">
        <v>0</v>
      </c>
      <c r="BB26" s="45">
        <v>12</v>
      </c>
      <c r="BC26" s="41">
        <v>1</v>
      </c>
      <c r="BD26" s="41">
        <v>2</v>
      </c>
      <c r="BE26" s="41">
        <v>1</v>
      </c>
      <c r="BF26" s="41">
        <v>6</v>
      </c>
      <c r="BG26" s="41">
        <v>1</v>
      </c>
      <c r="BH26" s="41">
        <v>1</v>
      </c>
      <c r="BI26" s="41">
        <v>0</v>
      </c>
      <c r="BJ26" s="41">
        <v>0</v>
      </c>
      <c r="BK26" s="45">
        <v>2</v>
      </c>
      <c r="BL26" s="41">
        <v>2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  <c r="BS26" s="41">
        <v>0</v>
      </c>
      <c r="BT26" s="45">
        <v>1</v>
      </c>
      <c r="BU26" s="41">
        <v>1</v>
      </c>
      <c r="BV26" s="41">
        <v>0</v>
      </c>
      <c r="BW26" s="41">
        <v>0</v>
      </c>
      <c r="BX26" s="41">
        <v>0</v>
      </c>
      <c r="BY26" s="41">
        <v>0</v>
      </c>
      <c r="BZ26" s="41">
        <v>0</v>
      </c>
      <c r="CA26" s="41">
        <v>0</v>
      </c>
      <c r="CB26" s="41">
        <v>0</v>
      </c>
      <c r="CC26" s="45">
        <v>9</v>
      </c>
      <c r="CD26" s="41">
        <v>1</v>
      </c>
      <c r="CE26" s="41">
        <v>0</v>
      </c>
      <c r="CF26" s="41">
        <v>1</v>
      </c>
      <c r="CG26" s="41">
        <v>2</v>
      </c>
      <c r="CH26" s="41">
        <v>2</v>
      </c>
      <c r="CI26" s="41">
        <v>3</v>
      </c>
      <c r="CJ26" s="41">
        <v>0</v>
      </c>
      <c r="CK26" s="41">
        <v>0</v>
      </c>
      <c r="CL26" s="45">
        <v>2</v>
      </c>
      <c r="CM26" s="41">
        <v>2</v>
      </c>
      <c r="CN26" s="41">
        <v>0</v>
      </c>
      <c r="CO26" s="41">
        <v>0</v>
      </c>
      <c r="CP26" s="41">
        <v>0</v>
      </c>
      <c r="CQ26" s="41">
        <v>0</v>
      </c>
      <c r="CR26" s="41">
        <v>0</v>
      </c>
      <c r="CS26" s="41">
        <v>0</v>
      </c>
      <c r="CT26" s="41">
        <v>0</v>
      </c>
      <c r="CU26" s="45">
        <v>10</v>
      </c>
      <c r="CV26" s="41">
        <v>2</v>
      </c>
      <c r="CW26" s="41">
        <v>0</v>
      </c>
      <c r="CX26" s="41">
        <v>2</v>
      </c>
      <c r="CY26" s="41">
        <v>3</v>
      </c>
      <c r="CZ26" s="41">
        <v>2</v>
      </c>
      <c r="DA26" s="41">
        <v>1</v>
      </c>
      <c r="DB26" s="41">
        <v>0</v>
      </c>
      <c r="DC26" s="41">
        <v>0</v>
      </c>
      <c r="DD26" s="45">
        <v>2</v>
      </c>
      <c r="DE26" s="41">
        <v>0</v>
      </c>
      <c r="DF26" s="41">
        <v>0</v>
      </c>
      <c r="DG26" s="41">
        <v>0</v>
      </c>
      <c r="DH26" s="41">
        <v>1</v>
      </c>
      <c r="DI26" s="41">
        <v>1</v>
      </c>
      <c r="DJ26" s="41">
        <v>0</v>
      </c>
      <c r="DK26" s="41">
        <v>0</v>
      </c>
      <c r="DL26" s="41">
        <v>0</v>
      </c>
      <c r="DM26" s="45">
        <v>1</v>
      </c>
      <c r="DN26" s="41">
        <v>0</v>
      </c>
      <c r="DO26" s="41">
        <v>0</v>
      </c>
      <c r="DP26" s="41">
        <v>0</v>
      </c>
      <c r="DQ26" s="41">
        <v>0</v>
      </c>
      <c r="DR26" s="41">
        <v>1</v>
      </c>
      <c r="DS26" s="41">
        <v>0</v>
      </c>
      <c r="DT26" s="41">
        <v>0</v>
      </c>
      <c r="DU26" s="41">
        <v>0</v>
      </c>
    </row>
    <row r="27" spans="1:125" s="44" customFormat="1" x14ac:dyDescent="0.25">
      <c r="A27" s="11" t="s">
        <v>66</v>
      </c>
      <c r="B27" s="37">
        <f t="shared" si="14"/>
        <v>40</v>
      </c>
      <c r="C27" s="38">
        <f t="shared" si="15"/>
        <v>0.46679892636246934</v>
      </c>
      <c r="D27" s="39">
        <f t="shared" si="16"/>
        <v>161</v>
      </c>
      <c r="E27" s="40">
        <f t="shared" si="17"/>
        <v>24.844720496894411</v>
      </c>
      <c r="F27" s="41"/>
      <c r="G27" s="45">
        <v>161</v>
      </c>
      <c r="H27" s="41">
        <v>53</v>
      </c>
      <c r="I27" s="41">
        <v>27</v>
      </c>
      <c r="J27" s="41">
        <v>25</v>
      </c>
      <c r="K27" s="41">
        <v>30</v>
      </c>
      <c r="L27" s="41">
        <v>11</v>
      </c>
      <c r="M27" s="41">
        <v>8</v>
      </c>
      <c r="N27" s="41">
        <v>5</v>
      </c>
      <c r="O27" s="41">
        <v>2</v>
      </c>
      <c r="P27" s="41"/>
      <c r="Q27" s="42">
        <f t="shared" si="18"/>
        <v>40</v>
      </c>
      <c r="R27" s="43">
        <f t="shared" si="6"/>
        <v>10</v>
      </c>
      <c r="S27" s="43">
        <f t="shared" si="7"/>
        <v>5</v>
      </c>
      <c r="T27" s="43">
        <f t="shared" si="8"/>
        <v>9</v>
      </c>
      <c r="U27" s="43">
        <f t="shared" si="9"/>
        <v>5</v>
      </c>
      <c r="V27" s="43">
        <f t="shared" si="10"/>
        <v>4</v>
      </c>
      <c r="W27" s="43">
        <f t="shared" si="11"/>
        <v>2</v>
      </c>
      <c r="X27" s="43">
        <f t="shared" si="12"/>
        <v>4</v>
      </c>
      <c r="Y27" s="43">
        <f t="shared" si="13"/>
        <v>1</v>
      </c>
      <c r="Z27" s="41"/>
      <c r="AA27" s="45">
        <v>1</v>
      </c>
      <c r="AB27" s="41">
        <v>0</v>
      </c>
      <c r="AC27" s="41">
        <v>0</v>
      </c>
      <c r="AD27" s="41">
        <v>0</v>
      </c>
      <c r="AE27" s="41">
        <v>0</v>
      </c>
      <c r="AF27" s="41">
        <v>1</v>
      </c>
      <c r="AG27" s="41">
        <v>0</v>
      </c>
      <c r="AH27" s="41">
        <v>0</v>
      </c>
      <c r="AI27" s="41">
        <v>0</v>
      </c>
      <c r="AJ27" s="45">
        <v>1</v>
      </c>
      <c r="AK27" s="41">
        <v>1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1</v>
      </c>
      <c r="AT27" s="41">
        <v>0</v>
      </c>
      <c r="AU27" s="41">
        <v>0</v>
      </c>
      <c r="AV27" s="41">
        <v>1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5">
        <v>13</v>
      </c>
      <c r="BC27" s="41">
        <v>2</v>
      </c>
      <c r="BD27" s="41">
        <v>2</v>
      </c>
      <c r="BE27" s="41">
        <v>4</v>
      </c>
      <c r="BF27" s="41">
        <v>1</v>
      </c>
      <c r="BG27" s="41">
        <v>0</v>
      </c>
      <c r="BH27" s="41">
        <v>0</v>
      </c>
      <c r="BI27" s="41">
        <v>4</v>
      </c>
      <c r="BJ27" s="41">
        <v>0</v>
      </c>
      <c r="BK27" s="45">
        <v>3</v>
      </c>
      <c r="BL27" s="41">
        <v>0</v>
      </c>
      <c r="BM27" s="41">
        <v>1</v>
      </c>
      <c r="BN27" s="41">
        <v>0</v>
      </c>
      <c r="BO27" s="41">
        <v>0</v>
      </c>
      <c r="BP27" s="41">
        <v>1</v>
      </c>
      <c r="BQ27" s="41">
        <v>1</v>
      </c>
      <c r="BR27" s="41">
        <v>0</v>
      </c>
      <c r="BS27" s="41">
        <v>0</v>
      </c>
      <c r="BT27" s="45">
        <v>0</v>
      </c>
      <c r="BU27" s="41">
        <v>0</v>
      </c>
      <c r="BV27" s="41">
        <v>0</v>
      </c>
      <c r="BW27" s="41">
        <v>0</v>
      </c>
      <c r="BX27" s="41">
        <v>0</v>
      </c>
      <c r="BY27" s="41">
        <v>0</v>
      </c>
      <c r="BZ27" s="41">
        <v>0</v>
      </c>
      <c r="CA27" s="41">
        <v>0</v>
      </c>
      <c r="CB27" s="41">
        <v>0</v>
      </c>
      <c r="CC27" s="45">
        <v>3</v>
      </c>
      <c r="CD27" s="41">
        <v>1</v>
      </c>
      <c r="CE27" s="41">
        <v>0</v>
      </c>
      <c r="CF27" s="41">
        <v>1</v>
      </c>
      <c r="CG27" s="41">
        <v>0</v>
      </c>
      <c r="CH27" s="41">
        <v>1</v>
      </c>
      <c r="CI27" s="41">
        <v>0</v>
      </c>
      <c r="CJ27" s="41">
        <v>0</v>
      </c>
      <c r="CK27" s="41">
        <v>0</v>
      </c>
      <c r="CL27" s="45">
        <v>3</v>
      </c>
      <c r="CM27" s="41">
        <v>2</v>
      </c>
      <c r="CN27" s="41">
        <v>1</v>
      </c>
      <c r="CO27" s="41">
        <v>0</v>
      </c>
      <c r="CP27" s="41">
        <v>0</v>
      </c>
      <c r="CQ27" s="41">
        <v>0</v>
      </c>
      <c r="CR27" s="41">
        <v>0</v>
      </c>
      <c r="CS27" s="41">
        <v>0</v>
      </c>
      <c r="CT27" s="41">
        <v>0</v>
      </c>
      <c r="CU27" s="45">
        <v>13</v>
      </c>
      <c r="CV27" s="41">
        <v>3</v>
      </c>
      <c r="CW27" s="41">
        <v>1</v>
      </c>
      <c r="CX27" s="41">
        <v>3</v>
      </c>
      <c r="CY27" s="41">
        <v>4</v>
      </c>
      <c r="CZ27" s="41">
        <v>1</v>
      </c>
      <c r="DA27" s="41">
        <v>1</v>
      </c>
      <c r="DB27" s="41">
        <v>0</v>
      </c>
      <c r="DC27" s="41">
        <v>0</v>
      </c>
      <c r="DD27" s="45">
        <v>2</v>
      </c>
      <c r="DE27" s="41">
        <v>1</v>
      </c>
      <c r="DF27" s="41">
        <v>0</v>
      </c>
      <c r="DG27" s="41">
        <v>0</v>
      </c>
      <c r="DH27" s="41">
        <v>0</v>
      </c>
      <c r="DI27" s="41">
        <v>0</v>
      </c>
      <c r="DJ27" s="41">
        <v>0</v>
      </c>
      <c r="DK27" s="41">
        <v>0</v>
      </c>
      <c r="DL27" s="41">
        <v>1</v>
      </c>
      <c r="DM27" s="45">
        <v>0</v>
      </c>
      <c r="DN27" s="41">
        <v>0</v>
      </c>
      <c r="DO27" s="41">
        <v>0</v>
      </c>
      <c r="DP27" s="41">
        <v>0</v>
      </c>
      <c r="DQ27" s="41">
        <v>0</v>
      </c>
      <c r="DR27" s="41">
        <v>0</v>
      </c>
      <c r="DS27" s="41">
        <v>0</v>
      </c>
      <c r="DT27" s="41">
        <v>0</v>
      </c>
      <c r="DU27" s="41">
        <v>0</v>
      </c>
    </row>
    <row r="28" spans="1:125" s="44" customFormat="1" x14ac:dyDescent="0.25">
      <c r="A28" s="11" t="s">
        <v>67</v>
      </c>
      <c r="B28" s="37">
        <f t="shared" si="14"/>
        <v>26</v>
      </c>
      <c r="C28" s="38">
        <f t="shared" si="15"/>
        <v>0.30341930213560508</v>
      </c>
      <c r="D28" s="39">
        <f t="shared" si="16"/>
        <v>106</v>
      </c>
      <c r="E28" s="40">
        <f t="shared" si="17"/>
        <v>24.528301886792452</v>
      </c>
      <c r="F28" s="41"/>
      <c r="G28" s="45">
        <v>106</v>
      </c>
      <c r="H28" s="41">
        <v>27</v>
      </c>
      <c r="I28" s="41">
        <v>16</v>
      </c>
      <c r="J28" s="41">
        <v>17</v>
      </c>
      <c r="K28" s="41">
        <v>21</v>
      </c>
      <c r="L28" s="41">
        <v>15</v>
      </c>
      <c r="M28" s="41">
        <v>4</v>
      </c>
      <c r="N28" s="41">
        <v>4</v>
      </c>
      <c r="O28" s="41">
        <v>2</v>
      </c>
      <c r="P28" s="41"/>
      <c r="Q28" s="42">
        <f t="shared" si="18"/>
        <v>26</v>
      </c>
      <c r="R28" s="43">
        <f t="shared" si="6"/>
        <v>6</v>
      </c>
      <c r="S28" s="43">
        <f t="shared" si="7"/>
        <v>0</v>
      </c>
      <c r="T28" s="43">
        <f t="shared" si="8"/>
        <v>3</v>
      </c>
      <c r="U28" s="43">
        <f t="shared" si="9"/>
        <v>6</v>
      </c>
      <c r="V28" s="43">
        <f t="shared" si="10"/>
        <v>9</v>
      </c>
      <c r="W28" s="43">
        <f t="shared" si="11"/>
        <v>0</v>
      </c>
      <c r="X28" s="43">
        <f t="shared" si="12"/>
        <v>2</v>
      </c>
      <c r="Y28" s="43">
        <f t="shared" si="13"/>
        <v>0</v>
      </c>
      <c r="Z28" s="41"/>
      <c r="AA28" s="45">
        <v>1</v>
      </c>
      <c r="AB28" s="41">
        <v>0</v>
      </c>
      <c r="AC28" s="41">
        <v>0</v>
      </c>
      <c r="AD28" s="41">
        <v>0</v>
      </c>
      <c r="AE28" s="41">
        <v>0</v>
      </c>
      <c r="AF28" s="41">
        <v>1</v>
      </c>
      <c r="AG28" s="41">
        <v>0</v>
      </c>
      <c r="AH28" s="41">
        <v>0</v>
      </c>
      <c r="AI28" s="41">
        <v>0</v>
      </c>
      <c r="AJ28" s="45">
        <v>1</v>
      </c>
      <c r="AK28" s="41">
        <v>0</v>
      </c>
      <c r="AL28" s="41">
        <v>0</v>
      </c>
      <c r="AM28" s="41">
        <v>1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5">
        <v>3</v>
      </c>
      <c r="AT28" s="41">
        <v>2</v>
      </c>
      <c r="AU28" s="41">
        <v>0</v>
      </c>
      <c r="AV28" s="41">
        <v>0</v>
      </c>
      <c r="AW28" s="41">
        <v>0</v>
      </c>
      <c r="AX28" s="41">
        <v>1</v>
      </c>
      <c r="AY28" s="41">
        <v>0</v>
      </c>
      <c r="AZ28" s="41">
        <v>0</v>
      </c>
      <c r="BA28" s="41">
        <v>0</v>
      </c>
      <c r="BB28" s="45">
        <v>4</v>
      </c>
      <c r="BC28" s="41">
        <v>0</v>
      </c>
      <c r="BD28" s="41">
        <v>0</v>
      </c>
      <c r="BE28" s="41">
        <v>1</v>
      </c>
      <c r="BF28" s="41">
        <v>1</v>
      </c>
      <c r="BG28" s="41">
        <v>1</v>
      </c>
      <c r="BH28" s="41">
        <v>0</v>
      </c>
      <c r="BI28" s="41">
        <v>1</v>
      </c>
      <c r="BJ28" s="41">
        <v>0</v>
      </c>
      <c r="BK28" s="45">
        <v>1</v>
      </c>
      <c r="BL28" s="41">
        <v>0</v>
      </c>
      <c r="BM28" s="41">
        <v>0</v>
      </c>
      <c r="BN28" s="41">
        <v>0</v>
      </c>
      <c r="BO28" s="41">
        <v>1</v>
      </c>
      <c r="BP28" s="41">
        <v>0</v>
      </c>
      <c r="BQ28" s="41">
        <v>0</v>
      </c>
      <c r="BR28" s="41">
        <v>0</v>
      </c>
      <c r="BS28" s="41">
        <v>0</v>
      </c>
      <c r="BT28" s="45">
        <v>1</v>
      </c>
      <c r="BU28" s="41">
        <v>1</v>
      </c>
      <c r="BV28" s="41">
        <v>0</v>
      </c>
      <c r="BW28" s="41">
        <v>0</v>
      </c>
      <c r="BX28" s="41">
        <v>0</v>
      </c>
      <c r="BY28" s="41">
        <v>0</v>
      </c>
      <c r="BZ28" s="41">
        <v>0</v>
      </c>
      <c r="CA28" s="41">
        <v>0</v>
      </c>
      <c r="CB28" s="41">
        <v>0</v>
      </c>
      <c r="CC28" s="45">
        <v>4</v>
      </c>
      <c r="CD28" s="41">
        <v>2</v>
      </c>
      <c r="CE28" s="41">
        <v>0</v>
      </c>
      <c r="CF28" s="41">
        <v>0</v>
      </c>
      <c r="CG28" s="41">
        <v>0</v>
      </c>
      <c r="CH28" s="41">
        <v>1</v>
      </c>
      <c r="CI28" s="41">
        <v>0</v>
      </c>
      <c r="CJ28" s="41">
        <v>1</v>
      </c>
      <c r="CK28" s="41">
        <v>0</v>
      </c>
      <c r="CL28" s="45">
        <v>1</v>
      </c>
      <c r="CM28" s="41">
        <v>0</v>
      </c>
      <c r="CN28" s="41">
        <v>0</v>
      </c>
      <c r="CO28" s="41">
        <v>0</v>
      </c>
      <c r="CP28" s="41">
        <v>1</v>
      </c>
      <c r="CQ28" s="41">
        <v>0</v>
      </c>
      <c r="CR28" s="41">
        <v>0</v>
      </c>
      <c r="CS28" s="41">
        <v>0</v>
      </c>
      <c r="CT28" s="41">
        <v>0</v>
      </c>
      <c r="CU28" s="45">
        <v>10</v>
      </c>
      <c r="CV28" s="41">
        <v>1</v>
      </c>
      <c r="CW28" s="41">
        <v>0</v>
      </c>
      <c r="CX28" s="41">
        <v>1</v>
      </c>
      <c r="CY28" s="41">
        <v>3</v>
      </c>
      <c r="CZ28" s="41">
        <v>5</v>
      </c>
      <c r="DA28" s="41">
        <v>0</v>
      </c>
      <c r="DB28" s="41">
        <v>0</v>
      </c>
      <c r="DC28" s="41">
        <v>0</v>
      </c>
      <c r="DD28" s="45">
        <v>0</v>
      </c>
      <c r="DE28" s="41">
        <v>0</v>
      </c>
      <c r="DF28" s="41">
        <v>0</v>
      </c>
      <c r="DG28" s="41">
        <v>0</v>
      </c>
      <c r="DH28" s="41">
        <v>0</v>
      </c>
      <c r="DI28" s="41">
        <v>0</v>
      </c>
      <c r="DJ28" s="41">
        <v>0</v>
      </c>
      <c r="DK28" s="41">
        <v>0</v>
      </c>
      <c r="DL28" s="41">
        <v>0</v>
      </c>
      <c r="DM28" s="45">
        <v>0</v>
      </c>
      <c r="DN28" s="41">
        <v>0</v>
      </c>
      <c r="DO28" s="41">
        <v>0</v>
      </c>
      <c r="DP28" s="41">
        <v>0</v>
      </c>
      <c r="DQ28" s="41">
        <v>0</v>
      </c>
      <c r="DR28" s="41">
        <v>0</v>
      </c>
      <c r="DS28" s="41">
        <v>0</v>
      </c>
      <c r="DT28" s="41">
        <v>0</v>
      </c>
      <c r="DU28" s="41">
        <v>0</v>
      </c>
    </row>
    <row r="29" spans="1:125" s="44" customFormat="1" x14ac:dyDescent="0.25">
      <c r="A29" s="11" t="s">
        <v>68</v>
      </c>
      <c r="B29" s="37">
        <f t="shared" si="14"/>
        <v>22</v>
      </c>
      <c r="C29" s="38">
        <f t="shared" si="15"/>
        <v>0.25673940949935814</v>
      </c>
      <c r="D29" s="39">
        <f t="shared" si="16"/>
        <v>92</v>
      </c>
      <c r="E29" s="40">
        <f t="shared" si="17"/>
        <v>23.913043478260871</v>
      </c>
      <c r="F29" s="41"/>
      <c r="G29" s="45">
        <v>92</v>
      </c>
      <c r="H29" s="41">
        <v>22</v>
      </c>
      <c r="I29" s="41">
        <v>17</v>
      </c>
      <c r="J29" s="41">
        <v>10</v>
      </c>
      <c r="K29" s="41">
        <v>18</v>
      </c>
      <c r="L29" s="41">
        <v>8</v>
      </c>
      <c r="M29" s="41">
        <v>6</v>
      </c>
      <c r="N29" s="41">
        <v>5</v>
      </c>
      <c r="O29" s="41">
        <v>6</v>
      </c>
      <c r="P29" s="41"/>
      <c r="Q29" s="42">
        <f t="shared" si="18"/>
        <v>22</v>
      </c>
      <c r="R29" s="43">
        <f t="shared" si="6"/>
        <v>3</v>
      </c>
      <c r="S29" s="43">
        <f t="shared" si="7"/>
        <v>0</v>
      </c>
      <c r="T29" s="43">
        <f t="shared" si="8"/>
        <v>2</v>
      </c>
      <c r="U29" s="43">
        <f t="shared" si="9"/>
        <v>5</v>
      </c>
      <c r="V29" s="43">
        <f t="shared" si="10"/>
        <v>2</v>
      </c>
      <c r="W29" s="43">
        <f t="shared" si="11"/>
        <v>3</v>
      </c>
      <c r="X29" s="43">
        <f t="shared" si="12"/>
        <v>2</v>
      </c>
      <c r="Y29" s="43">
        <f t="shared" si="13"/>
        <v>5</v>
      </c>
      <c r="Z29" s="41"/>
      <c r="AA29" s="45">
        <v>3</v>
      </c>
      <c r="AB29" s="41">
        <v>0</v>
      </c>
      <c r="AC29" s="41">
        <v>0</v>
      </c>
      <c r="AD29" s="41">
        <v>0</v>
      </c>
      <c r="AE29" s="41">
        <v>2</v>
      </c>
      <c r="AF29" s="41">
        <v>0</v>
      </c>
      <c r="AG29" s="41">
        <v>1</v>
      </c>
      <c r="AH29" s="41">
        <v>0</v>
      </c>
      <c r="AI29" s="41">
        <v>0</v>
      </c>
      <c r="AJ29" s="45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  <c r="BB29" s="45">
        <v>7</v>
      </c>
      <c r="BC29" s="41">
        <v>0</v>
      </c>
      <c r="BD29" s="41">
        <v>0</v>
      </c>
      <c r="BE29" s="41">
        <v>0</v>
      </c>
      <c r="BF29" s="41">
        <v>1</v>
      </c>
      <c r="BG29" s="41">
        <v>1</v>
      </c>
      <c r="BH29" s="41">
        <v>1</v>
      </c>
      <c r="BI29" s="41">
        <v>1</v>
      </c>
      <c r="BJ29" s="41">
        <v>3</v>
      </c>
      <c r="BK29" s="45">
        <v>1</v>
      </c>
      <c r="BL29" s="41">
        <v>0</v>
      </c>
      <c r="BM29" s="41">
        <v>0</v>
      </c>
      <c r="BN29" s="41">
        <v>0</v>
      </c>
      <c r="BO29" s="41">
        <v>0</v>
      </c>
      <c r="BP29" s="41">
        <v>0</v>
      </c>
      <c r="BQ29" s="41">
        <v>0</v>
      </c>
      <c r="BR29" s="41">
        <v>0</v>
      </c>
      <c r="BS29" s="41">
        <v>1</v>
      </c>
      <c r="BT29" s="45">
        <v>3</v>
      </c>
      <c r="BU29" s="41">
        <v>3</v>
      </c>
      <c r="BV29" s="41">
        <v>0</v>
      </c>
      <c r="BW29" s="41">
        <v>0</v>
      </c>
      <c r="BX29" s="41">
        <v>0</v>
      </c>
      <c r="BY29" s="41">
        <v>0</v>
      </c>
      <c r="BZ29" s="41">
        <v>0</v>
      </c>
      <c r="CA29" s="41">
        <v>0</v>
      </c>
      <c r="CB29" s="41">
        <v>0</v>
      </c>
      <c r="CC29" s="45">
        <v>5</v>
      </c>
      <c r="CD29" s="41">
        <v>0</v>
      </c>
      <c r="CE29" s="41">
        <v>0</v>
      </c>
      <c r="CF29" s="41">
        <v>1</v>
      </c>
      <c r="CG29" s="41">
        <v>2</v>
      </c>
      <c r="CH29" s="41">
        <v>0</v>
      </c>
      <c r="CI29" s="41">
        <v>0</v>
      </c>
      <c r="CJ29" s="41">
        <v>1</v>
      </c>
      <c r="CK29" s="41">
        <v>1</v>
      </c>
      <c r="CL29" s="45">
        <v>0</v>
      </c>
      <c r="CM29" s="41">
        <v>0</v>
      </c>
      <c r="CN29" s="41">
        <v>0</v>
      </c>
      <c r="CO29" s="41">
        <v>0</v>
      </c>
      <c r="CP29" s="41">
        <v>0</v>
      </c>
      <c r="CQ29" s="41">
        <v>0</v>
      </c>
      <c r="CR29" s="41">
        <v>0</v>
      </c>
      <c r="CS29" s="41">
        <v>0</v>
      </c>
      <c r="CT29" s="41">
        <v>0</v>
      </c>
      <c r="CU29" s="45">
        <v>3</v>
      </c>
      <c r="CV29" s="41">
        <v>0</v>
      </c>
      <c r="CW29" s="41">
        <v>0</v>
      </c>
      <c r="CX29" s="41">
        <v>1</v>
      </c>
      <c r="CY29" s="41">
        <v>0</v>
      </c>
      <c r="CZ29" s="41">
        <v>1</v>
      </c>
      <c r="DA29" s="41">
        <v>1</v>
      </c>
      <c r="DB29" s="41">
        <v>0</v>
      </c>
      <c r="DC29" s="41">
        <v>0</v>
      </c>
      <c r="DD29" s="45">
        <v>0</v>
      </c>
      <c r="DE29" s="41">
        <v>0</v>
      </c>
      <c r="DF29" s="41">
        <v>0</v>
      </c>
      <c r="DG29" s="41">
        <v>0</v>
      </c>
      <c r="DH29" s="41">
        <v>0</v>
      </c>
      <c r="DI29" s="41">
        <v>0</v>
      </c>
      <c r="DJ29" s="41">
        <v>0</v>
      </c>
      <c r="DK29" s="41">
        <v>0</v>
      </c>
      <c r="DL29" s="41">
        <v>0</v>
      </c>
      <c r="DM29" s="45">
        <v>0</v>
      </c>
      <c r="DN29" s="41">
        <v>0</v>
      </c>
      <c r="DO29" s="41">
        <v>0</v>
      </c>
      <c r="DP29" s="41">
        <v>0</v>
      </c>
      <c r="DQ29" s="41">
        <v>0</v>
      </c>
      <c r="DR29" s="41">
        <v>0</v>
      </c>
      <c r="DS29" s="41">
        <v>0</v>
      </c>
      <c r="DT29" s="41">
        <v>0</v>
      </c>
      <c r="DU29" s="41">
        <v>0</v>
      </c>
    </row>
    <row r="30" spans="1:125" s="44" customFormat="1" x14ac:dyDescent="0.25">
      <c r="A30" s="11" t="s">
        <v>69</v>
      </c>
      <c r="B30" s="37">
        <f t="shared" si="14"/>
        <v>32</v>
      </c>
      <c r="C30" s="38">
        <f t="shared" si="15"/>
        <v>0.3734391410899755</v>
      </c>
      <c r="D30" s="39">
        <f t="shared" si="16"/>
        <v>234</v>
      </c>
      <c r="E30" s="40">
        <f t="shared" si="17"/>
        <v>13.675213675213676</v>
      </c>
      <c r="F30" s="41"/>
      <c r="G30" s="45">
        <v>234</v>
      </c>
      <c r="H30" s="41">
        <v>97</v>
      </c>
      <c r="I30" s="41">
        <v>49</v>
      </c>
      <c r="J30" s="41">
        <v>35</v>
      </c>
      <c r="K30" s="41">
        <v>31</v>
      </c>
      <c r="L30" s="41">
        <v>13</v>
      </c>
      <c r="M30" s="41">
        <v>7</v>
      </c>
      <c r="N30" s="41">
        <v>2</v>
      </c>
      <c r="O30" s="41">
        <v>0</v>
      </c>
      <c r="P30" s="41"/>
      <c r="Q30" s="42">
        <f t="shared" si="18"/>
        <v>32</v>
      </c>
      <c r="R30" s="43">
        <f t="shared" si="6"/>
        <v>13</v>
      </c>
      <c r="S30" s="43">
        <f t="shared" si="7"/>
        <v>8</v>
      </c>
      <c r="T30" s="43">
        <f t="shared" si="8"/>
        <v>7</v>
      </c>
      <c r="U30" s="43">
        <f t="shared" si="9"/>
        <v>1</v>
      </c>
      <c r="V30" s="43">
        <f t="shared" si="10"/>
        <v>1</v>
      </c>
      <c r="W30" s="43">
        <f t="shared" si="11"/>
        <v>1</v>
      </c>
      <c r="X30" s="43">
        <f t="shared" si="12"/>
        <v>1</v>
      </c>
      <c r="Y30" s="43">
        <f t="shared" si="13"/>
        <v>0</v>
      </c>
      <c r="Z30" s="41"/>
      <c r="AA30" s="45">
        <v>2</v>
      </c>
      <c r="AB30" s="41">
        <v>1</v>
      </c>
      <c r="AC30" s="41">
        <v>0</v>
      </c>
      <c r="AD30" s="41">
        <v>0</v>
      </c>
      <c r="AE30" s="41">
        <v>1</v>
      </c>
      <c r="AF30" s="41">
        <v>0</v>
      </c>
      <c r="AG30" s="41">
        <v>0</v>
      </c>
      <c r="AH30" s="41">
        <v>0</v>
      </c>
      <c r="AI30" s="41">
        <v>0</v>
      </c>
      <c r="AJ30" s="45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5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5">
        <v>9</v>
      </c>
      <c r="BC30" s="41">
        <v>2</v>
      </c>
      <c r="BD30" s="41">
        <v>2</v>
      </c>
      <c r="BE30" s="41">
        <v>5</v>
      </c>
      <c r="BF30" s="41">
        <v>0</v>
      </c>
      <c r="BG30" s="41">
        <v>0</v>
      </c>
      <c r="BH30" s="41">
        <v>0</v>
      </c>
      <c r="BI30" s="41">
        <v>0</v>
      </c>
      <c r="BJ30" s="41">
        <v>0</v>
      </c>
      <c r="BK30" s="45">
        <v>4</v>
      </c>
      <c r="BL30" s="41">
        <v>1</v>
      </c>
      <c r="BM30" s="41">
        <v>1</v>
      </c>
      <c r="BN30" s="41">
        <v>2</v>
      </c>
      <c r="BO30" s="41">
        <v>0</v>
      </c>
      <c r="BP30" s="41">
        <v>0</v>
      </c>
      <c r="BQ30" s="41">
        <v>0</v>
      </c>
      <c r="BR30" s="41">
        <v>0</v>
      </c>
      <c r="BS30" s="41">
        <v>0</v>
      </c>
      <c r="BT30" s="45">
        <v>0</v>
      </c>
      <c r="BU30" s="41">
        <v>0</v>
      </c>
      <c r="BV30" s="41">
        <v>0</v>
      </c>
      <c r="BW30" s="41">
        <v>0</v>
      </c>
      <c r="BX30" s="41">
        <v>0</v>
      </c>
      <c r="BY30" s="41">
        <v>0</v>
      </c>
      <c r="BZ30" s="41">
        <v>0</v>
      </c>
      <c r="CA30" s="41">
        <v>0</v>
      </c>
      <c r="CB30" s="41">
        <v>0</v>
      </c>
      <c r="CC30" s="45">
        <v>7</v>
      </c>
      <c r="CD30" s="41">
        <v>3</v>
      </c>
      <c r="CE30" s="41">
        <v>2</v>
      </c>
      <c r="CF30" s="41">
        <v>0</v>
      </c>
      <c r="CG30" s="41">
        <v>0</v>
      </c>
      <c r="CH30" s="41">
        <v>1</v>
      </c>
      <c r="CI30" s="41">
        <v>1</v>
      </c>
      <c r="CJ30" s="41">
        <v>0</v>
      </c>
      <c r="CK30" s="41">
        <v>0</v>
      </c>
      <c r="CL30" s="45">
        <v>6</v>
      </c>
      <c r="CM30" s="41">
        <v>4</v>
      </c>
      <c r="CN30" s="41">
        <v>2</v>
      </c>
      <c r="CO30" s="41">
        <v>0</v>
      </c>
      <c r="CP30" s="41">
        <v>0</v>
      </c>
      <c r="CQ30" s="41">
        <v>0</v>
      </c>
      <c r="CR30" s="41">
        <v>0</v>
      </c>
      <c r="CS30" s="41">
        <v>0</v>
      </c>
      <c r="CT30" s="41">
        <v>0</v>
      </c>
      <c r="CU30" s="45">
        <v>3</v>
      </c>
      <c r="CV30" s="41">
        <v>1</v>
      </c>
      <c r="CW30" s="41">
        <v>1</v>
      </c>
      <c r="CX30" s="41">
        <v>0</v>
      </c>
      <c r="CY30" s="41">
        <v>0</v>
      </c>
      <c r="CZ30" s="41">
        <v>0</v>
      </c>
      <c r="DA30" s="41">
        <v>0</v>
      </c>
      <c r="DB30" s="41">
        <v>1</v>
      </c>
      <c r="DC30" s="41">
        <v>0</v>
      </c>
      <c r="DD30" s="45">
        <v>1</v>
      </c>
      <c r="DE30" s="41">
        <v>1</v>
      </c>
      <c r="DF30" s="41">
        <v>0</v>
      </c>
      <c r="DG30" s="41">
        <v>0</v>
      </c>
      <c r="DH30" s="41">
        <v>0</v>
      </c>
      <c r="DI30" s="41">
        <v>0</v>
      </c>
      <c r="DJ30" s="41">
        <v>0</v>
      </c>
      <c r="DK30" s="41">
        <v>0</v>
      </c>
      <c r="DL30" s="41">
        <v>0</v>
      </c>
      <c r="DM30" s="45">
        <v>0</v>
      </c>
      <c r="DN30" s="41">
        <v>0</v>
      </c>
      <c r="DO30" s="41">
        <v>0</v>
      </c>
      <c r="DP30" s="41">
        <v>0</v>
      </c>
      <c r="DQ30" s="41">
        <v>0</v>
      </c>
      <c r="DR30" s="41">
        <v>0</v>
      </c>
      <c r="DS30" s="41">
        <v>0</v>
      </c>
      <c r="DT30" s="41">
        <v>0</v>
      </c>
      <c r="DU30" s="41">
        <v>0</v>
      </c>
    </row>
    <row r="31" spans="1:125" s="44" customFormat="1" x14ac:dyDescent="0.25">
      <c r="A31" s="11" t="s">
        <v>70</v>
      </c>
      <c r="B31" s="37">
        <f t="shared" si="14"/>
        <v>46</v>
      </c>
      <c r="C31" s="38">
        <f t="shared" si="15"/>
        <v>0.53681876531683981</v>
      </c>
      <c r="D31" s="39">
        <f t="shared" si="16"/>
        <v>364</v>
      </c>
      <c r="E31" s="40">
        <f t="shared" si="17"/>
        <v>12.637362637362637</v>
      </c>
      <c r="F31" s="41"/>
      <c r="G31" s="45">
        <v>364</v>
      </c>
      <c r="H31" s="41">
        <v>166</v>
      </c>
      <c r="I31" s="41">
        <v>74</v>
      </c>
      <c r="J31" s="41">
        <v>63</v>
      </c>
      <c r="K31" s="41">
        <v>38</v>
      </c>
      <c r="L31" s="41">
        <v>12</v>
      </c>
      <c r="M31" s="41">
        <v>10</v>
      </c>
      <c r="N31" s="41">
        <v>0</v>
      </c>
      <c r="O31" s="41">
        <v>1</v>
      </c>
      <c r="P31" s="41"/>
      <c r="Q31" s="42">
        <f t="shared" si="18"/>
        <v>46</v>
      </c>
      <c r="R31" s="43">
        <f t="shared" si="6"/>
        <v>17</v>
      </c>
      <c r="S31" s="43">
        <f t="shared" si="7"/>
        <v>8</v>
      </c>
      <c r="T31" s="43">
        <f t="shared" si="8"/>
        <v>9</v>
      </c>
      <c r="U31" s="43">
        <f t="shared" si="9"/>
        <v>4</v>
      </c>
      <c r="V31" s="43">
        <f t="shared" si="10"/>
        <v>4</v>
      </c>
      <c r="W31" s="43">
        <f t="shared" si="11"/>
        <v>3</v>
      </c>
      <c r="X31" s="43">
        <f t="shared" si="12"/>
        <v>0</v>
      </c>
      <c r="Y31" s="43">
        <f t="shared" si="13"/>
        <v>1</v>
      </c>
      <c r="Z31" s="41"/>
      <c r="AA31" s="45">
        <v>0</v>
      </c>
      <c r="AB31" s="41">
        <v>0</v>
      </c>
      <c r="AC31" s="41">
        <v>0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5">
        <v>2</v>
      </c>
      <c r="AK31" s="41">
        <v>2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5">
        <v>8</v>
      </c>
      <c r="AT31" s="41">
        <v>4</v>
      </c>
      <c r="AU31" s="41">
        <v>1</v>
      </c>
      <c r="AV31" s="41">
        <v>0</v>
      </c>
      <c r="AW31" s="41">
        <v>1</v>
      </c>
      <c r="AX31" s="41">
        <v>2</v>
      </c>
      <c r="AY31" s="41">
        <v>0</v>
      </c>
      <c r="AZ31" s="41">
        <v>0</v>
      </c>
      <c r="BA31" s="41">
        <v>0</v>
      </c>
      <c r="BB31" s="45">
        <v>7</v>
      </c>
      <c r="BC31" s="41">
        <v>3</v>
      </c>
      <c r="BD31" s="41">
        <v>1</v>
      </c>
      <c r="BE31" s="41">
        <v>2</v>
      </c>
      <c r="BF31" s="41">
        <v>1</v>
      </c>
      <c r="BG31" s="41">
        <v>0</v>
      </c>
      <c r="BH31" s="41">
        <v>0</v>
      </c>
      <c r="BI31" s="41">
        <v>0</v>
      </c>
      <c r="BJ31" s="41">
        <v>0</v>
      </c>
      <c r="BK31" s="45">
        <v>1</v>
      </c>
      <c r="BL31" s="41">
        <v>1</v>
      </c>
      <c r="BM31" s="41">
        <v>0</v>
      </c>
      <c r="BN31" s="41">
        <v>0</v>
      </c>
      <c r="BO31" s="41">
        <v>0</v>
      </c>
      <c r="BP31" s="41">
        <v>0</v>
      </c>
      <c r="BQ31" s="41">
        <v>0</v>
      </c>
      <c r="BR31" s="41">
        <v>0</v>
      </c>
      <c r="BS31" s="41">
        <v>0</v>
      </c>
      <c r="BT31" s="45">
        <v>2</v>
      </c>
      <c r="BU31" s="41">
        <v>2</v>
      </c>
      <c r="BV31" s="41">
        <v>0</v>
      </c>
      <c r="BW31" s="41">
        <v>0</v>
      </c>
      <c r="BX31" s="41">
        <v>0</v>
      </c>
      <c r="BY31" s="41">
        <v>0</v>
      </c>
      <c r="BZ31" s="41">
        <v>0</v>
      </c>
      <c r="CA31" s="41">
        <v>0</v>
      </c>
      <c r="CB31" s="41">
        <v>0</v>
      </c>
      <c r="CC31" s="45">
        <v>8</v>
      </c>
      <c r="CD31" s="41">
        <v>3</v>
      </c>
      <c r="CE31" s="41">
        <v>2</v>
      </c>
      <c r="CF31" s="41">
        <v>1</v>
      </c>
      <c r="CG31" s="41">
        <v>2</v>
      </c>
      <c r="CH31" s="41">
        <v>0</v>
      </c>
      <c r="CI31" s="41">
        <v>0</v>
      </c>
      <c r="CJ31" s="41">
        <v>0</v>
      </c>
      <c r="CK31" s="41">
        <v>0</v>
      </c>
      <c r="CL31" s="45">
        <v>2</v>
      </c>
      <c r="CM31" s="41">
        <v>0</v>
      </c>
      <c r="CN31" s="41">
        <v>1</v>
      </c>
      <c r="CO31" s="41">
        <v>1</v>
      </c>
      <c r="CP31" s="41">
        <v>0</v>
      </c>
      <c r="CQ31" s="41">
        <v>0</v>
      </c>
      <c r="CR31" s="41">
        <v>0</v>
      </c>
      <c r="CS31" s="41">
        <v>0</v>
      </c>
      <c r="CT31" s="41">
        <v>0</v>
      </c>
      <c r="CU31" s="45">
        <v>15</v>
      </c>
      <c r="CV31" s="41">
        <v>1</v>
      </c>
      <c r="CW31" s="41">
        <v>3</v>
      </c>
      <c r="CX31" s="41">
        <v>5</v>
      </c>
      <c r="CY31" s="41">
        <v>0</v>
      </c>
      <c r="CZ31" s="41">
        <v>2</v>
      </c>
      <c r="DA31" s="41">
        <v>3</v>
      </c>
      <c r="DB31" s="41">
        <v>0</v>
      </c>
      <c r="DC31" s="41">
        <v>1</v>
      </c>
      <c r="DD31" s="45">
        <v>1</v>
      </c>
      <c r="DE31" s="41">
        <v>1</v>
      </c>
      <c r="DF31" s="41">
        <v>0</v>
      </c>
      <c r="DG31" s="41">
        <v>0</v>
      </c>
      <c r="DH31" s="41">
        <v>0</v>
      </c>
      <c r="DI31" s="41">
        <v>0</v>
      </c>
      <c r="DJ31" s="41">
        <v>0</v>
      </c>
      <c r="DK31" s="41">
        <v>0</v>
      </c>
      <c r="DL31" s="41">
        <v>0</v>
      </c>
      <c r="DM31" s="45">
        <v>0</v>
      </c>
      <c r="DN31" s="41">
        <v>0</v>
      </c>
      <c r="DO31" s="41">
        <v>0</v>
      </c>
      <c r="DP31" s="41">
        <v>0</v>
      </c>
      <c r="DQ31" s="41">
        <v>0</v>
      </c>
      <c r="DR31" s="41">
        <v>0</v>
      </c>
      <c r="DS31" s="41">
        <v>0</v>
      </c>
      <c r="DT31" s="41">
        <v>0</v>
      </c>
      <c r="DU31" s="41">
        <v>0</v>
      </c>
    </row>
    <row r="32" spans="1:125" s="44" customFormat="1" x14ac:dyDescent="0.25">
      <c r="A32" s="10" t="s">
        <v>71</v>
      </c>
      <c r="B32" s="37">
        <f t="shared" si="1"/>
        <v>797</v>
      </c>
      <c r="C32" s="38">
        <f t="shared" si="2"/>
        <v>9.3009686077722016</v>
      </c>
      <c r="D32" s="39">
        <f t="shared" si="3"/>
        <v>4071</v>
      </c>
      <c r="E32" s="40">
        <f t="shared" si="4"/>
        <v>19.577499385900271</v>
      </c>
      <c r="F32" s="41"/>
      <c r="G32" s="42">
        <v>4071</v>
      </c>
      <c r="H32" s="43">
        <v>1605</v>
      </c>
      <c r="I32" s="41">
        <v>888</v>
      </c>
      <c r="J32" s="41">
        <v>680</v>
      </c>
      <c r="K32" s="41">
        <v>550</v>
      </c>
      <c r="L32" s="41">
        <v>204</v>
      </c>
      <c r="M32" s="41">
        <v>98</v>
      </c>
      <c r="N32" s="41">
        <v>37</v>
      </c>
      <c r="O32" s="41">
        <v>9</v>
      </c>
      <c r="P32" s="41"/>
      <c r="Q32" s="42">
        <f t="shared" si="5"/>
        <v>797</v>
      </c>
      <c r="R32" s="43">
        <f t="shared" si="6"/>
        <v>317</v>
      </c>
      <c r="S32" s="43">
        <f t="shared" si="7"/>
        <v>171</v>
      </c>
      <c r="T32" s="43">
        <f t="shared" si="8"/>
        <v>115</v>
      </c>
      <c r="U32" s="43">
        <f t="shared" si="9"/>
        <v>120</v>
      </c>
      <c r="V32" s="43">
        <f t="shared" si="10"/>
        <v>49</v>
      </c>
      <c r="W32" s="43">
        <f t="shared" si="11"/>
        <v>17</v>
      </c>
      <c r="X32" s="43">
        <f t="shared" si="12"/>
        <v>8</v>
      </c>
      <c r="Y32" s="43">
        <f t="shared" si="13"/>
        <v>0</v>
      </c>
      <c r="Z32" s="41"/>
      <c r="AA32" s="42">
        <v>35</v>
      </c>
      <c r="AB32" s="43">
        <v>9</v>
      </c>
      <c r="AC32" s="41">
        <v>5</v>
      </c>
      <c r="AD32" s="41">
        <v>4</v>
      </c>
      <c r="AE32" s="41">
        <v>9</v>
      </c>
      <c r="AF32" s="41">
        <v>5</v>
      </c>
      <c r="AG32" s="41">
        <v>2</v>
      </c>
      <c r="AH32" s="41">
        <v>1</v>
      </c>
      <c r="AI32" s="41">
        <v>0</v>
      </c>
      <c r="AJ32" s="42">
        <v>24</v>
      </c>
      <c r="AK32" s="43">
        <v>16</v>
      </c>
      <c r="AL32" s="41">
        <v>4</v>
      </c>
      <c r="AM32" s="41">
        <v>4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2">
        <v>90</v>
      </c>
      <c r="AT32" s="43">
        <v>55</v>
      </c>
      <c r="AU32" s="41">
        <v>16</v>
      </c>
      <c r="AV32" s="41">
        <v>9</v>
      </c>
      <c r="AW32" s="41">
        <v>4</v>
      </c>
      <c r="AX32" s="41">
        <v>5</v>
      </c>
      <c r="AY32" s="41">
        <v>1</v>
      </c>
      <c r="AZ32" s="41">
        <v>0</v>
      </c>
      <c r="BA32" s="41">
        <v>0</v>
      </c>
      <c r="BB32" s="42">
        <v>161</v>
      </c>
      <c r="BC32" s="43">
        <v>48</v>
      </c>
      <c r="BD32" s="41">
        <v>39</v>
      </c>
      <c r="BE32" s="41">
        <v>30</v>
      </c>
      <c r="BF32" s="41">
        <v>33</v>
      </c>
      <c r="BG32" s="41">
        <v>10</v>
      </c>
      <c r="BH32" s="41">
        <v>0</v>
      </c>
      <c r="BI32" s="41">
        <v>1</v>
      </c>
      <c r="BJ32" s="41">
        <v>0</v>
      </c>
      <c r="BK32" s="42">
        <v>85</v>
      </c>
      <c r="BL32" s="43">
        <v>48</v>
      </c>
      <c r="BM32" s="41">
        <v>12</v>
      </c>
      <c r="BN32" s="41">
        <v>7</v>
      </c>
      <c r="BO32" s="41">
        <v>6</v>
      </c>
      <c r="BP32" s="41">
        <v>6</v>
      </c>
      <c r="BQ32" s="41">
        <v>2</v>
      </c>
      <c r="BR32" s="41">
        <v>4</v>
      </c>
      <c r="BS32" s="41">
        <v>0</v>
      </c>
      <c r="BT32" s="42">
        <v>12</v>
      </c>
      <c r="BU32" s="43">
        <v>10</v>
      </c>
      <c r="BV32" s="41">
        <v>2</v>
      </c>
      <c r="BW32" s="41">
        <v>0</v>
      </c>
      <c r="BX32" s="41">
        <v>0</v>
      </c>
      <c r="BY32" s="41">
        <v>0</v>
      </c>
      <c r="BZ32" s="41">
        <v>0</v>
      </c>
      <c r="CA32" s="41">
        <v>0</v>
      </c>
      <c r="CB32" s="41">
        <v>0</v>
      </c>
      <c r="CC32" s="42">
        <v>152</v>
      </c>
      <c r="CD32" s="43">
        <v>40</v>
      </c>
      <c r="CE32" s="41">
        <v>38</v>
      </c>
      <c r="CF32" s="41">
        <v>29</v>
      </c>
      <c r="CG32" s="41">
        <v>32</v>
      </c>
      <c r="CH32" s="41">
        <v>8</v>
      </c>
      <c r="CI32" s="41">
        <v>5</v>
      </c>
      <c r="CJ32" s="41">
        <v>0</v>
      </c>
      <c r="CK32" s="41">
        <v>0</v>
      </c>
      <c r="CL32" s="42">
        <v>49</v>
      </c>
      <c r="CM32" s="43">
        <v>31</v>
      </c>
      <c r="CN32" s="41">
        <v>14</v>
      </c>
      <c r="CO32" s="41">
        <v>1</v>
      </c>
      <c r="CP32" s="41">
        <v>3</v>
      </c>
      <c r="CQ32" s="41">
        <v>0</v>
      </c>
      <c r="CR32" s="41">
        <v>0</v>
      </c>
      <c r="CS32" s="41">
        <v>0</v>
      </c>
      <c r="CT32" s="41">
        <v>0</v>
      </c>
      <c r="CU32" s="42">
        <v>167</v>
      </c>
      <c r="CV32" s="43">
        <v>55</v>
      </c>
      <c r="CW32" s="41">
        <v>38</v>
      </c>
      <c r="CX32" s="41">
        <v>28</v>
      </c>
      <c r="CY32" s="41">
        <v>30</v>
      </c>
      <c r="CZ32" s="41">
        <v>9</v>
      </c>
      <c r="DA32" s="41">
        <v>6</v>
      </c>
      <c r="DB32" s="41">
        <v>1</v>
      </c>
      <c r="DC32" s="41">
        <v>0</v>
      </c>
      <c r="DD32" s="42">
        <v>18</v>
      </c>
      <c r="DE32" s="43">
        <v>3</v>
      </c>
      <c r="DF32" s="41">
        <v>3</v>
      </c>
      <c r="DG32" s="41">
        <v>3</v>
      </c>
      <c r="DH32" s="41">
        <v>3</v>
      </c>
      <c r="DI32" s="41">
        <v>5</v>
      </c>
      <c r="DJ32" s="41">
        <v>1</v>
      </c>
      <c r="DK32" s="41">
        <v>0</v>
      </c>
      <c r="DL32" s="41">
        <v>0</v>
      </c>
      <c r="DM32" s="42">
        <v>4</v>
      </c>
      <c r="DN32" s="43">
        <v>2</v>
      </c>
      <c r="DO32" s="41">
        <v>0</v>
      </c>
      <c r="DP32" s="41">
        <v>0</v>
      </c>
      <c r="DQ32" s="41">
        <v>0</v>
      </c>
      <c r="DR32" s="41">
        <v>1</v>
      </c>
      <c r="DS32" s="41">
        <v>0</v>
      </c>
      <c r="DT32" s="41">
        <v>1</v>
      </c>
      <c r="DU32" s="41">
        <v>0</v>
      </c>
    </row>
    <row r="33" spans="1:125" s="44" customFormat="1" x14ac:dyDescent="0.25">
      <c r="A33" s="10" t="s">
        <v>72</v>
      </c>
      <c r="B33" s="37">
        <f t="shared" si="1"/>
        <v>949</v>
      </c>
      <c r="C33" s="38">
        <f t="shared" si="2"/>
        <v>11.074804527949587</v>
      </c>
      <c r="D33" s="39">
        <f t="shared" si="3"/>
        <v>7367</v>
      </c>
      <c r="E33" s="40">
        <f t="shared" si="4"/>
        <v>12.881770055653591</v>
      </c>
      <c r="F33" s="41"/>
      <c r="G33" s="42">
        <v>7367</v>
      </c>
      <c r="H33" s="43">
        <v>3013</v>
      </c>
      <c r="I33" s="43">
        <v>1730</v>
      </c>
      <c r="J33" s="43">
        <v>1328</v>
      </c>
      <c r="K33" s="43">
        <v>775</v>
      </c>
      <c r="L33" s="43">
        <v>362</v>
      </c>
      <c r="M33" s="43">
        <v>129</v>
      </c>
      <c r="N33" s="43">
        <v>26</v>
      </c>
      <c r="O33" s="43">
        <v>4</v>
      </c>
      <c r="P33" s="43"/>
      <c r="Q33" s="42">
        <f t="shared" si="5"/>
        <v>949</v>
      </c>
      <c r="R33" s="43">
        <f t="shared" si="6"/>
        <v>366</v>
      </c>
      <c r="S33" s="43">
        <f t="shared" si="7"/>
        <v>220</v>
      </c>
      <c r="T33" s="43">
        <f t="shared" si="8"/>
        <v>175</v>
      </c>
      <c r="U33" s="43">
        <f t="shared" si="9"/>
        <v>102</v>
      </c>
      <c r="V33" s="43">
        <f t="shared" si="10"/>
        <v>62</v>
      </c>
      <c r="W33" s="43">
        <f t="shared" si="11"/>
        <v>21</v>
      </c>
      <c r="X33" s="43">
        <f t="shared" si="12"/>
        <v>3</v>
      </c>
      <c r="Y33" s="43">
        <f t="shared" si="13"/>
        <v>0</v>
      </c>
      <c r="Z33" s="43"/>
      <c r="AA33" s="42">
        <v>10</v>
      </c>
      <c r="AB33" s="43">
        <v>4</v>
      </c>
      <c r="AC33" s="43">
        <v>3</v>
      </c>
      <c r="AD33" s="43">
        <v>0</v>
      </c>
      <c r="AE33" s="43">
        <v>1</v>
      </c>
      <c r="AF33" s="43">
        <v>1</v>
      </c>
      <c r="AG33" s="43">
        <v>1</v>
      </c>
      <c r="AH33" s="43">
        <v>0</v>
      </c>
      <c r="AI33" s="43">
        <v>0</v>
      </c>
      <c r="AJ33" s="42">
        <v>37</v>
      </c>
      <c r="AK33" s="43">
        <v>17</v>
      </c>
      <c r="AL33" s="43">
        <v>11</v>
      </c>
      <c r="AM33" s="43">
        <v>6</v>
      </c>
      <c r="AN33" s="43">
        <v>1</v>
      </c>
      <c r="AO33" s="43">
        <v>1</v>
      </c>
      <c r="AP33" s="43">
        <v>1</v>
      </c>
      <c r="AQ33" s="43">
        <v>0</v>
      </c>
      <c r="AR33" s="43">
        <v>0</v>
      </c>
      <c r="AS33" s="42">
        <v>161</v>
      </c>
      <c r="AT33" s="43">
        <v>73</v>
      </c>
      <c r="AU33" s="43">
        <v>32</v>
      </c>
      <c r="AV33" s="43">
        <v>29</v>
      </c>
      <c r="AW33" s="43">
        <v>15</v>
      </c>
      <c r="AX33" s="43">
        <v>10</v>
      </c>
      <c r="AY33" s="43">
        <v>2</v>
      </c>
      <c r="AZ33" s="43">
        <v>0</v>
      </c>
      <c r="BA33" s="43">
        <v>0</v>
      </c>
      <c r="BB33" s="42">
        <v>111</v>
      </c>
      <c r="BC33" s="43">
        <v>47</v>
      </c>
      <c r="BD33" s="43">
        <v>25</v>
      </c>
      <c r="BE33" s="43">
        <v>21</v>
      </c>
      <c r="BF33" s="43">
        <v>8</v>
      </c>
      <c r="BG33" s="43">
        <v>9</v>
      </c>
      <c r="BH33" s="43">
        <v>1</v>
      </c>
      <c r="BI33" s="43">
        <v>0</v>
      </c>
      <c r="BJ33" s="43">
        <v>0</v>
      </c>
      <c r="BK33" s="42">
        <v>85</v>
      </c>
      <c r="BL33" s="43">
        <v>28</v>
      </c>
      <c r="BM33" s="43">
        <v>21</v>
      </c>
      <c r="BN33" s="43">
        <v>18</v>
      </c>
      <c r="BO33" s="43">
        <v>8</v>
      </c>
      <c r="BP33" s="43">
        <v>6</v>
      </c>
      <c r="BQ33" s="43">
        <v>3</v>
      </c>
      <c r="BR33" s="43">
        <v>1</v>
      </c>
      <c r="BS33" s="43">
        <v>0</v>
      </c>
      <c r="BT33" s="42">
        <v>35</v>
      </c>
      <c r="BU33" s="43">
        <v>18</v>
      </c>
      <c r="BV33" s="43">
        <v>6</v>
      </c>
      <c r="BW33" s="43">
        <v>6</v>
      </c>
      <c r="BX33" s="43">
        <v>3</v>
      </c>
      <c r="BY33" s="43">
        <v>1</v>
      </c>
      <c r="BZ33" s="43">
        <v>1</v>
      </c>
      <c r="CA33" s="43">
        <v>0</v>
      </c>
      <c r="CB33" s="43">
        <v>0</v>
      </c>
      <c r="CC33" s="42">
        <v>104</v>
      </c>
      <c r="CD33" s="43">
        <v>40</v>
      </c>
      <c r="CE33" s="43">
        <v>29</v>
      </c>
      <c r="CF33" s="43">
        <v>18</v>
      </c>
      <c r="CG33" s="43">
        <v>7</v>
      </c>
      <c r="CH33" s="43">
        <v>7</v>
      </c>
      <c r="CI33" s="43">
        <v>3</v>
      </c>
      <c r="CJ33" s="43">
        <v>0</v>
      </c>
      <c r="CK33" s="43">
        <v>0</v>
      </c>
      <c r="CL33" s="42">
        <v>154</v>
      </c>
      <c r="CM33" s="43">
        <v>65</v>
      </c>
      <c r="CN33" s="43">
        <v>34</v>
      </c>
      <c r="CO33" s="43">
        <v>25</v>
      </c>
      <c r="CP33" s="43">
        <v>20</v>
      </c>
      <c r="CQ33" s="43">
        <v>7</v>
      </c>
      <c r="CR33" s="43">
        <v>3</v>
      </c>
      <c r="CS33" s="43">
        <v>0</v>
      </c>
      <c r="CT33" s="43">
        <v>0</v>
      </c>
      <c r="CU33" s="42">
        <v>240</v>
      </c>
      <c r="CV33" s="43">
        <v>68</v>
      </c>
      <c r="CW33" s="43">
        <v>57</v>
      </c>
      <c r="CX33" s="43">
        <v>51</v>
      </c>
      <c r="CY33" s="43">
        <v>36</v>
      </c>
      <c r="CZ33" s="43">
        <v>20</v>
      </c>
      <c r="DA33" s="43">
        <v>6</v>
      </c>
      <c r="DB33" s="43">
        <v>2</v>
      </c>
      <c r="DC33" s="43">
        <v>0</v>
      </c>
      <c r="DD33" s="42">
        <v>11</v>
      </c>
      <c r="DE33" s="43">
        <v>5</v>
      </c>
      <c r="DF33" s="43">
        <v>2</v>
      </c>
      <c r="DG33" s="43">
        <v>1</v>
      </c>
      <c r="DH33" s="43">
        <v>3</v>
      </c>
      <c r="DI33" s="43">
        <v>0</v>
      </c>
      <c r="DJ33" s="43">
        <v>0</v>
      </c>
      <c r="DK33" s="43">
        <v>0</v>
      </c>
      <c r="DL33" s="43">
        <v>0</v>
      </c>
      <c r="DM33" s="42">
        <v>1</v>
      </c>
      <c r="DN33" s="43">
        <v>1</v>
      </c>
      <c r="DO33" s="43">
        <v>0</v>
      </c>
      <c r="DP33" s="43">
        <v>0</v>
      </c>
      <c r="DQ33" s="43">
        <v>0</v>
      </c>
      <c r="DR33" s="43">
        <v>0</v>
      </c>
      <c r="DS33" s="43">
        <v>0</v>
      </c>
      <c r="DT33" s="43">
        <v>0</v>
      </c>
      <c r="DU33" s="43">
        <v>0</v>
      </c>
    </row>
    <row r="34" spans="1:125" s="44" customFormat="1" x14ac:dyDescent="0.25">
      <c r="A34" s="10" t="s">
        <v>73</v>
      </c>
      <c r="B34" s="37">
        <f t="shared" si="1"/>
        <v>861</v>
      </c>
      <c r="C34" s="38">
        <f t="shared" si="2"/>
        <v>10.047846889952153</v>
      </c>
      <c r="D34" s="39">
        <f t="shared" si="3"/>
        <v>3304</v>
      </c>
      <c r="E34" s="40">
        <f t="shared" si="4"/>
        <v>26.059322033898308</v>
      </c>
      <c r="F34" s="41"/>
      <c r="G34" s="42">
        <v>3304</v>
      </c>
      <c r="H34" s="43">
        <v>2288</v>
      </c>
      <c r="I34" s="43">
        <v>343</v>
      </c>
      <c r="J34" s="43">
        <v>238</v>
      </c>
      <c r="K34" s="43">
        <v>240</v>
      </c>
      <c r="L34" s="43">
        <v>98</v>
      </c>
      <c r="M34" s="43">
        <v>50</v>
      </c>
      <c r="N34" s="43">
        <v>29</v>
      </c>
      <c r="O34" s="43">
        <v>18</v>
      </c>
      <c r="P34" s="43"/>
      <c r="Q34" s="42">
        <f t="shared" si="5"/>
        <v>861</v>
      </c>
      <c r="R34" s="43">
        <f t="shared" si="6"/>
        <v>531</v>
      </c>
      <c r="S34" s="43">
        <f t="shared" si="7"/>
        <v>112</v>
      </c>
      <c r="T34" s="43">
        <f t="shared" si="8"/>
        <v>72</v>
      </c>
      <c r="U34" s="43">
        <f t="shared" si="9"/>
        <v>78</v>
      </c>
      <c r="V34" s="43">
        <f t="shared" si="10"/>
        <v>29</v>
      </c>
      <c r="W34" s="43">
        <f t="shared" si="11"/>
        <v>19</v>
      </c>
      <c r="X34" s="43">
        <f t="shared" si="12"/>
        <v>12</v>
      </c>
      <c r="Y34" s="43">
        <f t="shared" si="13"/>
        <v>8</v>
      </c>
      <c r="Z34" s="43"/>
      <c r="AA34" s="42">
        <v>10</v>
      </c>
      <c r="AB34" s="43">
        <v>3</v>
      </c>
      <c r="AC34" s="43">
        <v>2</v>
      </c>
      <c r="AD34" s="43">
        <v>0</v>
      </c>
      <c r="AE34" s="43">
        <v>3</v>
      </c>
      <c r="AF34" s="43">
        <v>1</v>
      </c>
      <c r="AG34" s="43">
        <v>1</v>
      </c>
      <c r="AH34" s="43">
        <v>0</v>
      </c>
      <c r="AI34" s="43">
        <v>0</v>
      </c>
      <c r="AJ34" s="42">
        <v>10</v>
      </c>
      <c r="AK34" s="43">
        <v>9</v>
      </c>
      <c r="AL34" s="43">
        <v>1</v>
      </c>
      <c r="AM34" s="43">
        <v>0</v>
      </c>
      <c r="AN34" s="43">
        <v>0</v>
      </c>
      <c r="AO34" s="43">
        <v>0</v>
      </c>
      <c r="AP34" s="43">
        <v>0</v>
      </c>
      <c r="AQ34" s="43">
        <v>0</v>
      </c>
      <c r="AR34" s="43">
        <v>0</v>
      </c>
      <c r="AS34" s="42">
        <v>118</v>
      </c>
      <c r="AT34" s="43">
        <v>104</v>
      </c>
      <c r="AU34" s="43">
        <v>10</v>
      </c>
      <c r="AV34" s="43">
        <v>3</v>
      </c>
      <c r="AW34" s="43">
        <v>1</v>
      </c>
      <c r="AX34" s="43">
        <v>0</v>
      </c>
      <c r="AY34" s="43">
        <v>0</v>
      </c>
      <c r="AZ34" s="43">
        <v>0</v>
      </c>
      <c r="BA34" s="43">
        <v>0</v>
      </c>
      <c r="BB34" s="42">
        <v>190</v>
      </c>
      <c r="BC34" s="43">
        <v>58</v>
      </c>
      <c r="BD34" s="43">
        <v>33</v>
      </c>
      <c r="BE34" s="43">
        <v>27</v>
      </c>
      <c r="BF34" s="43">
        <v>36</v>
      </c>
      <c r="BG34" s="43">
        <v>15</v>
      </c>
      <c r="BH34" s="43">
        <v>9</v>
      </c>
      <c r="BI34" s="43">
        <v>6</v>
      </c>
      <c r="BJ34" s="43">
        <v>6</v>
      </c>
      <c r="BK34" s="42">
        <v>43</v>
      </c>
      <c r="BL34" s="43">
        <v>25</v>
      </c>
      <c r="BM34" s="43">
        <v>12</v>
      </c>
      <c r="BN34" s="43">
        <v>1</v>
      </c>
      <c r="BO34" s="43">
        <v>2</v>
      </c>
      <c r="BP34" s="43">
        <v>1</v>
      </c>
      <c r="BQ34" s="43">
        <v>2</v>
      </c>
      <c r="BR34" s="43">
        <v>0</v>
      </c>
      <c r="BS34" s="43">
        <v>0</v>
      </c>
      <c r="BT34" s="42">
        <v>17</v>
      </c>
      <c r="BU34" s="43">
        <v>12</v>
      </c>
      <c r="BV34" s="43">
        <v>3</v>
      </c>
      <c r="BW34" s="43">
        <v>1</v>
      </c>
      <c r="BX34" s="43">
        <v>0</v>
      </c>
      <c r="BY34" s="43">
        <v>1</v>
      </c>
      <c r="BZ34" s="43">
        <v>0</v>
      </c>
      <c r="CA34" s="43">
        <v>0</v>
      </c>
      <c r="CB34" s="43">
        <v>0</v>
      </c>
      <c r="CC34" s="42">
        <v>164</v>
      </c>
      <c r="CD34" s="43">
        <v>84</v>
      </c>
      <c r="CE34" s="43">
        <v>20</v>
      </c>
      <c r="CF34" s="43">
        <v>14</v>
      </c>
      <c r="CG34" s="43">
        <v>25</v>
      </c>
      <c r="CH34" s="43">
        <v>8</v>
      </c>
      <c r="CI34" s="43">
        <v>6</v>
      </c>
      <c r="CJ34" s="43">
        <v>5</v>
      </c>
      <c r="CK34" s="43">
        <v>2</v>
      </c>
      <c r="CL34" s="42">
        <v>201</v>
      </c>
      <c r="CM34" s="43">
        <v>184</v>
      </c>
      <c r="CN34" s="43">
        <v>12</v>
      </c>
      <c r="CO34" s="43">
        <v>5</v>
      </c>
      <c r="CP34" s="43">
        <v>0</v>
      </c>
      <c r="CQ34" s="43">
        <v>0</v>
      </c>
      <c r="CR34" s="43">
        <v>0</v>
      </c>
      <c r="CS34" s="43">
        <v>0</v>
      </c>
      <c r="CT34" s="43">
        <v>0</v>
      </c>
      <c r="CU34" s="42">
        <v>99</v>
      </c>
      <c r="CV34" s="43">
        <v>48</v>
      </c>
      <c r="CW34" s="43">
        <v>17</v>
      </c>
      <c r="CX34" s="43">
        <v>20</v>
      </c>
      <c r="CY34" s="43">
        <v>9</v>
      </c>
      <c r="CZ34" s="43">
        <v>3</v>
      </c>
      <c r="DA34" s="43">
        <v>1</v>
      </c>
      <c r="DB34" s="43">
        <v>1</v>
      </c>
      <c r="DC34" s="43">
        <v>0</v>
      </c>
      <c r="DD34" s="42">
        <v>7</v>
      </c>
      <c r="DE34" s="43">
        <v>2</v>
      </c>
      <c r="DF34" s="43">
        <v>2</v>
      </c>
      <c r="DG34" s="43">
        <v>1</v>
      </c>
      <c r="DH34" s="43">
        <v>2</v>
      </c>
      <c r="DI34" s="43">
        <v>0</v>
      </c>
      <c r="DJ34" s="43">
        <v>0</v>
      </c>
      <c r="DK34" s="43">
        <v>0</v>
      </c>
      <c r="DL34" s="43">
        <v>0</v>
      </c>
      <c r="DM34" s="42">
        <v>2</v>
      </c>
      <c r="DN34" s="43">
        <v>2</v>
      </c>
      <c r="DO34" s="43">
        <v>0</v>
      </c>
      <c r="DP34" s="43">
        <v>0</v>
      </c>
      <c r="DQ34" s="43">
        <v>0</v>
      </c>
      <c r="DR34" s="43">
        <v>0</v>
      </c>
      <c r="DS34" s="43">
        <v>0</v>
      </c>
      <c r="DT34" s="43">
        <v>0</v>
      </c>
      <c r="DU34" s="43">
        <v>0</v>
      </c>
    </row>
    <row r="35" spans="1:125" s="44" customFormat="1" x14ac:dyDescent="0.25">
      <c r="A35" s="10" t="s">
        <v>74</v>
      </c>
      <c r="B35" s="37">
        <f t="shared" si="1"/>
        <v>104</v>
      </c>
      <c r="C35" s="38">
        <f t="shared" si="2"/>
        <v>1.2136772085424203</v>
      </c>
      <c r="D35" s="39">
        <f t="shared" si="3"/>
        <v>1930</v>
      </c>
      <c r="E35" s="40">
        <f t="shared" si="4"/>
        <v>5.3886010362694305</v>
      </c>
      <c r="F35" s="41"/>
      <c r="G35" s="42">
        <v>1930</v>
      </c>
      <c r="H35" s="41">
        <v>980</v>
      </c>
      <c r="I35" s="41">
        <v>302</v>
      </c>
      <c r="J35" s="41">
        <v>203</v>
      </c>
      <c r="K35" s="41">
        <v>214</v>
      </c>
      <c r="L35" s="41">
        <v>125</v>
      </c>
      <c r="M35" s="41">
        <v>57</v>
      </c>
      <c r="N35" s="41">
        <v>27</v>
      </c>
      <c r="O35" s="41">
        <v>22</v>
      </c>
      <c r="P35" s="41"/>
      <c r="Q35" s="42">
        <f t="shared" si="5"/>
        <v>104</v>
      </c>
      <c r="R35" s="43">
        <f t="shared" si="6"/>
        <v>62</v>
      </c>
      <c r="S35" s="43">
        <f t="shared" si="7"/>
        <v>26</v>
      </c>
      <c r="T35" s="43">
        <f t="shared" si="8"/>
        <v>7</v>
      </c>
      <c r="U35" s="43">
        <f t="shared" si="9"/>
        <v>7</v>
      </c>
      <c r="V35" s="43">
        <f t="shared" si="10"/>
        <v>0</v>
      </c>
      <c r="W35" s="43">
        <f t="shared" si="11"/>
        <v>1</v>
      </c>
      <c r="X35" s="43">
        <f t="shared" si="12"/>
        <v>0</v>
      </c>
      <c r="Y35" s="43">
        <f t="shared" si="13"/>
        <v>1</v>
      </c>
      <c r="Z35" s="41"/>
      <c r="AA35" s="42">
        <v>4</v>
      </c>
      <c r="AB35" s="41">
        <v>3</v>
      </c>
      <c r="AC35" s="41">
        <v>0</v>
      </c>
      <c r="AD35" s="41">
        <v>1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2">
        <v>8</v>
      </c>
      <c r="AK35" s="41">
        <v>7</v>
      </c>
      <c r="AL35" s="41">
        <v>1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2">
        <v>12</v>
      </c>
      <c r="AT35" s="41">
        <v>7</v>
      </c>
      <c r="AU35" s="41">
        <v>3</v>
      </c>
      <c r="AV35" s="41">
        <v>1</v>
      </c>
      <c r="AW35" s="41">
        <v>1</v>
      </c>
      <c r="AX35" s="41">
        <v>0</v>
      </c>
      <c r="AY35" s="41">
        <v>0</v>
      </c>
      <c r="AZ35" s="41">
        <v>0</v>
      </c>
      <c r="BA35" s="41">
        <v>0</v>
      </c>
      <c r="BB35" s="42">
        <v>22</v>
      </c>
      <c r="BC35" s="41">
        <v>10</v>
      </c>
      <c r="BD35" s="41">
        <v>7</v>
      </c>
      <c r="BE35" s="41">
        <v>1</v>
      </c>
      <c r="BF35" s="41">
        <v>3</v>
      </c>
      <c r="BG35" s="41">
        <v>0</v>
      </c>
      <c r="BH35" s="41">
        <v>0</v>
      </c>
      <c r="BI35" s="41">
        <v>0</v>
      </c>
      <c r="BJ35" s="41">
        <v>1</v>
      </c>
      <c r="BK35" s="42">
        <v>8</v>
      </c>
      <c r="BL35" s="41">
        <v>5</v>
      </c>
      <c r="BM35" s="41">
        <v>0</v>
      </c>
      <c r="BN35" s="41">
        <v>2</v>
      </c>
      <c r="BO35" s="41">
        <v>0</v>
      </c>
      <c r="BP35" s="41">
        <v>0</v>
      </c>
      <c r="BQ35" s="41">
        <v>1</v>
      </c>
      <c r="BR35" s="41">
        <v>0</v>
      </c>
      <c r="BS35" s="41">
        <v>0</v>
      </c>
      <c r="BT35" s="42">
        <v>4</v>
      </c>
      <c r="BU35" s="41">
        <v>3</v>
      </c>
      <c r="BV35" s="41">
        <v>1</v>
      </c>
      <c r="BW35" s="41">
        <v>0</v>
      </c>
      <c r="BX35" s="41">
        <v>0</v>
      </c>
      <c r="BY35" s="41">
        <v>0</v>
      </c>
      <c r="BZ35" s="41">
        <v>0</v>
      </c>
      <c r="CA35" s="41">
        <v>0</v>
      </c>
      <c r="CB35" s="41">
        <v>0</v>
      </c>
      <c r="CC35" s="42">
        <v>8</v>
      </c>
      <c r="CD35" s="41">
        <v>7</v>
      </c>
      <c r="CE35" s="41">
        <v>1</v>
      </c>
      <c r="CF35" s="41">
        <v>0</v>
      </c>
      <c r="CG35" s="41">
        <v>0</v>
      </c>
      <c r="CH35" s="41">
        <v>0</v>
      </c>
      <c r="CI35" s="41">
        <v>0</v>
      </c>
      <c r="CJ35" s="41">
        <v>0</v>
      </c>
      <c r="CK35" s="41">
        <v>0</v>
      </c>
      <c r="CL35" s="42">
        <v>7</v>
      </c>
      <c r="CM35" s="41">
        <v>7</v>
      </c>
      <c r="CN35" s="41">
        <v>0</v>
      </c>
      <c r="CO35" s="41">
        <v>0</v>
      </c>
      <c r="CP35" s="41">
        <v>0</v>
      </c>
      <c r="CQ35" s="41">
        <v>0</v>
      </c>
      <c r="CR35" s="41">
        <v>0</v>
      </c>
      <c r="CS35" s="41">
        <v>0</v>
      </c>
      <c r="CT35" s="41">
        <v>0</v>
      </c>
      <c r="CU35" s="42">
        <v>30</v>
      </c>
      <c r="CV35" s="41">
        <v>13</v>
      </c>
      <c r="CW35" s="41">
        <v>12</v>
      </c>
      <c r="CX35" s="41">
        <v>2</v>
      </c>
      <c r="CY35" s="41">
        <v>3</v>
      </c>
      <c r="CZ35" s="41">
        <v>0</v>
      </c>
      <c r="DA35" s="41">
        <v>0</v>
      </c>
      <c r="DB35" s="41">
        <v>0</v>
      </c>
      <c r="DC35" s="41">
        <v>0</v>
      </c>
      <c r="DD35" s="42">
        <v>1</v>
      </c>
      <c r="DE35" s="41">
        <v>0</v>
      </c>
      <c r="DF35" s="41">
        <v>1</v>
      </c>
      <c r="DG35" s="41">
        <v>0</v>
      </c>
      <c r="DH35" s="41">
        <v>0</v>
      </c>
      <c r="DI35" s="41">
        <v>0</v>
      </c>
      <c r="DJ35" s="41">
        <v>0</v>
      </c>
      <c r="DK35" s="41">
        <v>0</v>
      </c>
      <c r="DL35" s="41">
        <v>0</v>
      </c>
      <c r="DM35" s="42">
        <v>0</v>
      </c>
      <c r="DN35" s="41">
        <v>0</v>
      </c>
      <c r="DO35" s="41">
        <v>0</v>
      </c>
      <c r="DP35" s="41">
        <v>0</v>
      </c>
      <c r="DQ35" s="41">
        <v>0</v>
      </c>
      <c r="DR35" s="41">
        <v>0</v>
      </c>
      <c r="DS35" s="41">
        <v>0</v>
      </c>
      <c r="DT35" s="41">
        <v>0</v>
      </c>
      <c r="DU35" s="41">
        <v>0</v>
      </c>
    </row>
    <row r="36" spans="1:125" s="44" customFormat="1" x14ac:dyDescent="0.25">
      <c r="A36" s="10" t="s">
        <v>75</v>
      </c>
      <c r="B36" s="37">
        <f t="shared" si="1"/>
        <v>273</v>
      </c>
      <c r="C36" s="38">
        <f t="shared" si="2"/>
        <v>3.1859026724238535</v>
      </c>
      <c r="D36" s="39">
        <f t="shared" si="3"/>
        <v>2162</v>
      </c>
      <c r="E36" s="40">
        <f t="shared" si="4"/>
        <v>12.627197039777982</v>
      </c>
      <c r="F36" s="41"/>
      <c r="G36" s="42">
        <v>2162</v>
      </c>
      <c r="H36" s="43">
        <v>1010</v>
      </c>
      <c r="I36" s="41">
        <v>321</v>
      </c>
      <c r="J36" s="41">
        <v>393</v>
      </c>
      <c r="K36" s="41">
        <v>256</v>
      </c>
      <c r="L36" s="41">
        <v>72</v>
      </c>
      <c r="M36" s="41">
        <v>56</v>
      </c>
      <c r="N36" s="41">
        <v>36</v>
      </c>
      <c r="O36" s="41">
        <v>18</v>
      </c>
      <c r="P36" s="41"/>
      <c r="Q36" s="42">
        <f t="shared" si="5"/>
        <v>273</v>
      </c>
      <c r="R36" s="43">
        <f t="shared" si="6"/>
        <v>159</v>
      </c>
      <c r="S36" s="43">
        <f t="shared" si="7"/>
        <v>36</v>
      </c>
      <c r="T36" s="43">
        <f t="shared" si="8"/>
        <v>53</v>
      </c>
      <c r="U36" s="43">
        <f t="shared" si="9"/>
        <v>20</v>
      </c>
      <c r="V36" s="43">
        <f t="shared" si="10"/>
        <v>5</v>
      </c>
      <c r="W36" s="43">
        <f t="shared" si="11"/>
        <v>0</v>
      </c>
      <c r="X36" s="43">
        <f t="shared" si="12"/>
        <v>0</v>
      </c>
      <c r="Y36" s="43">
        <f t="shared" si="13"/>
        <v>0</v>
      </c>
      <c r="Z36" s="41"/>
      <c r="AA36" s="42">
        <v>9</v>
      </c>
      <c r="AB36" s="43">
        <v>7</v>
      </c>
      <c r="AC36" s="41">
        <v>2</v>
      </c>
      <c r="AD36" s="41">
        <v>0</v>
      </c>
      <c r="AE36" s="41">
        <v>0</v>
      </c>
      <c r="AF36" s="41">
        <v>0</v>
      </c>
      <c r="AG36" s="41">
        <v>0</v>
      </c>
      <c r="AH36" s="41">
        <v>0</v>
      </c>
      <c r="AI36" s="41">
        <v>0</v>
      </c>
      <c r="AJ36" s="42">
        <v>21</v>
      </c>
      <c r="AK36" s="43">
        <v>17</v>
      </c>
      <c r="AL36" s="41">
        <v>1</v>
      </c>
      <c r="AM36" s="41">
        <v>3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2">
        <v>39</v>
      </c>
      <c r="AT36" s="43">
        <v>23</v>
      </c>
      <c r="AU36" s="41">
        <v>4</v>
      </c>
      <c r="AV36" s="41">
        <v>9</v>
      </c>
      <c r="AW36" s="41">
        <v>3</v>
      </c>
      <c r="AX36" s="41">
        <v>0</v>
      </c>
      <c r="AY36" s="41">
        <v>0</v>
      </c>
      <c r="AZ36" s="41">
        <v>0</v>
      </c>
      <c r="BA36" s="41">
        <v>0</v>
      </c>
      <c r="BB36" s="42">
        <v>50</v>
      </c>
      <c r="BC36" s="43">
        <v>31</v>
      </c>
      <c r="BD36" s="41">
        <v>7</v>
      </c>
      <c r="BE36" s="41">
        <v>6</v>
      </c>
      <c r="BF36" s="41">
        <v>4</v>
      </c>
      <c r="BG36" s="41">
        <v>2</v>
      </c>
      <c r="BH36" s="41">
        <v>0</v>
      </c>
      <c r="BI36" s="41">
        <v>0</v>
      </c>
      <c r="BJ36" s="41">
        <v>0</v>
      </c>
      <c r="BK36" s="42">
        <v>28</v>
      </c>
      <c r="BL36" s="43">
        <v>18</v>
      </c>
      <c r="BM36" s="41">
        <v>1</v>
      </c>
      <c r="BN36" s="41">
        <v>6</v>
      </c>
      <c r="BO36" s="41">
        <v>3</v>
      </c>
      <c r="BP36" s="41">
        <v>0</v>
      </c>
      <c r="BQ36" s="41">
        <v>0</v>
      </c>
      <c r="BR36" s="41">
        <v>0</v>
      </c>
      <c r="BS36" s="41">
        <v>0</v>
      </c>
      <c r="BT36" s="42">
        <v>5</v>
      </c>
      <c r="BU36" s="43">
        <v>5</v>
      </c>
      <c r="BV36" s="41">
        <v>0</v>
      </c>
      <c r="BW36" s="41">
        <v>0</v>
      </c>
      <c r="BX36" s="41">
        <v>0</v>
      </c>
      <c r="BY36" s="41">
        <v>0</v>
      </c>
      <c r="BZ36" s="41">
        <v>0</v>
      </c>
      <c r="CA36" s="41">
        <v>0</v>
      </c>
      <c r="CB36" s="41">
        <v>0</v>
      </c>
      <c r="CC36" s="42">
        <v>19</v>
      </c>
      <c r="CD36" s="43">
        <v>8</v>
      </c>
      <c r="CE36" s="41">
        <v>5</v>
      </c>
      <c r="CF36" s="41">
        <v>5</v>
      </c>
      <c r="CG36" s="41">
        <v>0</v>
      </c>
      <c r="CH36" s="41">
        <v>1</v>
      </c>
      <c r="CI36" s="41">
        <v>0</v>
      </c>
      <c r="CJ36" s="41">
        <v>0</v>
      </c>
      <c r="CK36" s="41">
        <v>0</v>
      </c>
      <c r="CL36" s="42">
        <v>27</v>
      </c>
      <c r="CM36" s="43">
        <v>17</v>
      </c>
      <c r="CN36" s="41">
        <v>1</v>
      </c>
      <c r="CO36" s="41">
        <v>7</v>
      </c>
      <c r="CP36" s="41">
        <v>2</v>
      </c>
      <c r="CQ36" s="41">
        <v>0</v>
      </c>
      <c r="CR36" s="41">
        <v>0</v>
      </c>
      <c r="CS36" s="41">
        <v>0</v>
      </c>
      <c r="CT36" s="41">
        <v>0</v>
      </c>
      <c r="CU36" s="42">
        <v>68</v>
      </c>
      <c r="CV36" s="43">
        <v>28</v>
      </c>
      <c r="CW36" s="41">
        <v>14</v>
      </c>
      <c r="CX36" s="41">
        <v>16</v>
      </c>
      <c r="CY36" s="41">
        <v>8</v>
      </c>
      <c r="CZ36" s="41">
        <v>2</v>
      </c>
      <c r="DA36" s="41">
        <v>0</v>
      </c>
      <c r="DB36" s="41">
        <v>0</v>
      </c>
      <c r="DC36" s="41">
        <v>0</v>
      </c>
      <c r="DD36" s="42">
        <v>4</v>
      </c>
      <c r="DE36" s="43">
        <v>2</v>
      </c>
      <c r="DF36" s="41">
        <v>1</v>
      </c>
      <c r="DG36" s="41">
        <v>1</v>
      </c>
      <c r="DH36" s="41">
        <v>0</v>
      </c>
      <c r="DI36" s="41">
        <v>0</v>
      </c>
      <c r="DJ36" s="41">
        <v>0</v>
      </c>
      <c r="DK36" s="41">
        <v>0</v>
      </c>
      <c r="DL36" s="41">
        <v>0</v>
      </c>
      <c r="DM36" s="42">
        <v>3</v>
      </c>
      <c r="DN36" s="43">
        <v>3</v>
      </c>
      <c r="DO36" s="41">
        <v>0</v>
      </c>
      <c r="DP36" s="41">
        <v>0</v>
      </c>
      <c r="DQ36" s="41">
        <v>0</v>
      </c>
      <c r="DR36" s="41">
        <v>0</v>
      </c>
      <c r="DS36" s="41">
        <v>0</v>
      </c>
      <c r="DT36" s="41">
        <v>0</v>
      </c>
      <c r="DU36" s="41">
        <v>0</v>
      </c>
    </row>
    <row r="37" spans="1:125" s="44" customFormat="1" x14ac:dyDescent="0.25">
      <c r="A37" s="10" t="s">
        <v>76</v>
      </c>
      <c r="B37" s="37">
        <f t="shared" si="1"/>
        <v>385</v>
      </c>
      <c r="C37" s="38">
        <f t="shared" si="2"/>
        <v>4.4929396662387679</v>
      </c>
      <c r="D37" s="39">
        <f t="shared" si="3"/>
        <v>3833</v>
      </c>
      <c r="E37" s="40">
        <f t="shared" si="4"/>
        <v>10.044351682755021</v>
      </c>
      <c r="F37" s="41"/>
      <c r="G37" s="42">
        <v>3833</v>
      </c>
      <c r="H37" s="43">
        <v>2779</v>
      </c>
      <c r="I37" s="41">
        <v>523</v>
      </c>
      <c r="J37" s="41">
        <v>274</v>
      </c>
      <c r="K37" s="41">
        <v>169</v>
      </c>
      <c r="L37" s="41">
        <v>56</v>
      </c>
      <c r="M37" s="41">
        <v>24</v>
      </c>
      <c r="N37" s="41">
        <v>7</v>
      </c>
      <c r="O37" s="41">
        <v>1</v>
      </c>
      <c r="P37" s="41"/>
      <c r="Q37" s="42">
        <f t="shared" si="5"/>
        <v>385</v>
      </c>
      <c r="R37" s="43">
        <f t="shared" si="6"/>
        <v>296</v>
      </c>
      <c r="S37" s="43">
        <f t="shared" si="7"/>
        <v>45</v>
      </c>
      <c r="T37" s="43">
        <f t="shared" si="8"/>
        <v>23</v>
      </c>
      <c r="U37" s="43">
        <f t="shared" si="9"/>
        <v>15</v>
      </c>
      <c r="V37" s="43">
        <f t="shared" si="10"/>
        <v>5</v>
      </c>
      <c r="W37" s="43">
        <f t="shared" si="11"/>
        <v>1</v>
      </c>
      <c r="X37" s="43">
        <f t="shared" si="12"/>
        <v>0</v>
      </c>
      <c r="Y37" s="43">
        <f t="shared" si="13"/>
        <v>0</v>
      </c>
      <c r="Z37" s="41"/>
      <c r="AA37" s="42">
        <v>20</v>
      </c>
      <c r="AB37" s="43">
        <v>15</v>
      </c>
      <c r="AC37" s="41">
        <v>2</v>
      </c>
      <c r="AD37" s="41">
        <v>1</v>
      </c>
      <c r="AE37" s="41">
        <v>1</v>
      </c>
      <c r="AF37" s="41">
        <v>1</v>
      </c>
      <c r="AG37" s="41">
        <v>0</v>
      </c>
      <c r="AH37" s="41">
        <v>0</v>
      </c>
      <c r="AI37" s="41">
        <v>0</v>
      </c>
      <c r="AJ37" s="42">
        <v>35</v>
      </c>
      <c r="AK37" s="43">
        <v>32</v>
      </c>
      <c r="AL37" s="41">
        <v>1</v>
      </c>
      <c r="AM37" s="41">
        <v>2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2">
        <v>66</v>
      </c>
      <c r="AT37" s="43">
        <v>56</v>
      </c>
      <c r="AU37" s="41">
        <v>7</v>
      </c>
      <c r="AV37" s="41">
        <v>1</v>
      </c>
      <c r="AW37" s="41">
        <v>2</v>
      </c>
      <c r="AX37" s="41">
        <v>0</v>
      </c>
      <c r="AY37" s="41">
        <v>0</v>
      </c>
      <c r="AZ37" s="41">
        <v>0</v>
      </c>
      <c r="BA37" s="41">
        <v>0</v>
      </c>
      <c r="BB37" s="42">
        <v>39</v>
      </c>
      <c r="BC37" s="43">
        <v>24</v>
      </c>
      <c r="BD37" s="41">
        <v>7</v>
      </c>
      <c r="BE37" s="41">
        <v>3</v>
      </c>
      <c r="BF37" s="41">
        <v>2</v>
      </c>
      <c r="BG37" s="41">
        <v>2</v>
      </c>
      <c r="BH37" s="41">
        <v>1</v>
      </c>
      <c r="BI37" s="41">
        <v>0</v>
      </c>
      <c r="BJ37" s="41">
        <v>0</v>
      </c>
      <c r="BK37" s="42">
        <v>51</v>
      </c>
      <c r="BL37" s="43">
        <v>39</v>
      </c>
      <c r="BM37" s="41">
        <v>7</v>
      </c>
      <c r="BN37" s="41">
        <v>2</v>
      </c>
      <c r="BO37" s="41">
        <v>2</v>
      </c>
      <c r="BP37" s="41">
        <v>1</v>
      </c>
      <c r="BQ37" s="41">
        <v>0</v>
      </c>
      <c r="BR37" s="41">
        <v>0</v>
      </c>
      <c r="BS37" s="41">
        <v>0</v>
      </c>
      <c r="BT37" s="42">
        <v>18</v>
      </c>
      <c r="BU37" s="43">
        <v>17</v>
      </c>
      <c r="BV37" s="41">
        <v>1</v>
      </c>
      <c r="BW37" s="41">
        <v>0</v>
      </c>
      <c r="BX37" s="41">
        <v>0</v>
      </c>
      <c r="BY37" s="41">
        <v>0</v>
      </c>
      <c r="BZ37" s="41">
        <v>0</v>
      </c>
      <c r="CA37" s="41">
        <v>0</v>
      </c>
      <c r="CB37" s="41">
        <v>0</v>
      </c>
      <c r="CC37" s="42">
        <v>49</v>
      </c>
      <c r="CD37" s="43">
        <v>36</v>
      </c>
      <c r="CE37" s="41">
        <v>4</v>
      </c>
      <c r="CF37" s="41">
        <v>4</v>
      </c>
      <c r="CG37" s="41">
        <v>4</v>
      </c>
      <c r="CH37" s="41">
        <v>1</v>
      </c>
      <c r="CI37" s="41">
        <v>0</v>
      </c>
      <c r="CJ37" s="41">
        <v>0</v>
      </c>
      <c r="CK37" s="41">
        <v>0</v>
      </c>
      <c r="CL37" s="42">
        <v>54</v>
      </c>
      <c r="CM37" s="43">
        <v>41</v>
      </c>
      <c r="CN37" s="41">
        <v>9</v>
      </c>
      <c r="CO37" s="41">
        <v>3</v>
      </c>
      <c r="CP37" s="41">
        <v>1</v>
      </c>
      <c r="CQ37" s="41">
        <v>0</v>
      </c>
      <c r="CR37" s="41">
        <v>0</v>
      </c>
      <c r="CS37" s="41">
        <v>0</v>
      </c>
      <c r="CT37" s="41">
        <v>0</v>
      </c>
      <c r="CU37" s="42">
        <v>45</v>
      </c>
      <c r="CV37" s="43">
        <v>30</v>
      </c>
      <c r="CW37" s="41">
        <v>6</v>
      </c>
      <c r="CX37" s="41">
        <v>7</v>
      </c>
      <c r="CY37" s="41">
        <v>2</v>
      </c>
      <c r="CZ37" s="41">
        <v>0</v>
      </c>
      <c r="DA37" s="41">
        <v>0</v>
      </c>
      <c r="DB37" s="41">
        <v>0</v>
      </c>
      <c r="DC37" s="41">
        <v>0</v>
      </c>
      <c r="DD37" s="42">
        <v>4</v>
      </c>
      <c r="DE37" s="43">
        <v>3</v>
      </c>
      <c r="DF37" s="41">
        <v>0</v>
      </c>
      <c r="DG37" s="41">
        <v>0</v>
      </c>
      <c r="DH37" s="41">
        <v>1</v>
      </c>
      <c r="DI37" s="41">
        <v>0</v>
      </c>
      <c r="DJ37" s="41">
        <v>0</v>
      </c>
      <c r="DK37" s="41">
        <v>0</v>
      </c>
      <c r="DL37" s="41">
        <v>0</v>
      </c>
      <c r="DM37" s="42">
        <v>4</v>
      </c>
      <c r="DN37" s="43">
        <v>3</v>
      </c>
      <c r="DO37" s="41">
        <v>1</v>
      </c>
      <c r="DP37" s="41">
        <v>0</v>
      </c>
      <c r="DQ37" s="41">
        <v>0</v>
      </c>
      <c r="DR37" s="41">
        <v>0</v>
      </c>
      <c r="DS37" s="41">
        <v>0</v>
      </c>
      <c r="DT37" s="41">
        <v>0</v>
      </c>
      <c r="DU37" s="41">
        <v>0</v>
      </c>
    </row>
    <row r="38" spans="1:125" s="44" customFormat="1" x14ac:dyDescent="0.25">
      <c r="A38" s="10" t="s">
        <v>77</v>
      </c>
      <c r="B38" s="37">
        <f t="shared" si="1"/>
        <v>1129</v>
      </c>
      <c r="C38" s="38">
        <f t="shared" si="2"/>
        <v>13.175399696580698</v>
      </c>
      <c r="D38" s="39">
        <f t="shared" si="3"/>
        <v>9919</v>
      </c>
      <c r="E38" s="40">
        <f t="shared" si="4"/>
        <v>11.382195785865511</v>
      </c>
      <c r="F38" s="41"/>
      <c r="G38" s="42">
        <v>9919</v>
      </c>
      <c r="H38" s="43">
        <v>6373</v>
      </c>
      <c r="I38" s="43">
        <v>1376</v>
      </c>
      <c r="J38" s="41">
        <v>907</v>
      </c>
      <c r="K38" s="41">
        <v>715</v>
      </c>
      <c r="L38" s="41">
        <v>285</v>
      </c>
      <c r="M38" s="41">
        <v>129</v>
      </c>
      <c r="N38" s="41">
        <v>100</v>
      </c>
      <c r="O38" s="41">
        <v>34</v>
      </c>
      <c r="P38" s="41"/>
      <c r="Q38" s="42">
        <f t="shared" si="5"/>
        <v>1129</v>
      </c>
      <c r="R38" s="43">
        <f t="shared" si="6"/>
        <v>880</v>
      </c>
      <c r="S38" s="43">
        <f t="shared" si="7"/>
        <v>120</v>
      </c>
      <c r="T38" s="43">
        <f t="shared" si="8"/>
        <v>65</v>
      </c>
      <c r="U38" s="43">
        <f t="shared" si="9"/>
        <v>35</v>
      </c>
      <c r="V38" s="43">
        <f t="shared" si="10"/>
        <v>14</v>
      </c>
      <c r="W38" s="43">
        <f t="shared" si="11"/>
        <v>5</v>
      </c>
      <c r="X38" s="43">
        <f t="shared" si="12"/>
        <v>8</v>
      </c>
      <c r="Y38" s="43">
        <f t="shared" si="13"/>
        <v>2</v>
      </c>
      <c r="Z38" s="41"/>
      <c r="AA38" s="42">
        <v>28</v>
      </c>
      <c r="AB38" s="43">
        <v>22</v>
      </c>
      <c r="AC38" s="43">
        <v>0</v>
      </c>
      <c r="AD38" s="41">
        <v>3</v>
      </c>
      <c r="AE38" s="41">
        <v>1</v>
      </c>
      <c r="AF38" s="41">
        <v>0</v>
      </c>
      <c r="AG38" s="41">
        <v>0</v>
      </c>
      <c r="AH38" s="41">
        <v>1</v>
      </c>
      <c r="AI38" s="41">
        <v>1</v>
      </c>
      <c r="AJ38" s="42">
        <v>108</v>
      </c>
      <c r="AK38" s="43">
        <v>91</v>
      </c>
      <c r="AL38" s="43">
        <v>11</v>
      </c>
      <c r="AM38" s="41">
        <v>3</v>
      </c>
      <c r="AN38" s="41">
        <v>2</v>
      </c>
      <c r="AO38" s="41">
        <v>1</v>
      </c>
      <c r="AP38" s="41">
        <v>0</v>
      </c>
      <c r="AQ38" s="41">
        <v>0</v>
      </c>
      <c r="AR38" s="41">
        <v>0</v>
      </c>
      <c r="AS38" s="42">
        <v>177</v>
      </c>
      <c r="AT38" s="43">
        <v>150</v>
      </c>
      <c r="AU38" s="43">
        <v>17</v>
      </c>
      <c r="AV38" s="41">
        <v>7</v>
      </c>
      <c r="AW38" s="41">
        <v>2</v>
      </c>
      <c r="AX38" s="41">
        <v>1</v>
      </c>
      <c r="AY38" s="41">
        <v>0</v>
      </c>
      <c r="AZ38" s="41">
        <v>0</v>
      </c>
      <c r="BA38" s="41">
        <v>0</v>
      </c>
      <c r="BB38" s="42">
        <v>90</v>
      </c>
      <c r="BC38" s="43">
        <v>56</v>
      </c>
      <c r="BD38" s="43">
        <v>15</v>
      </c>
      <c r="BE38" s="41">
        <v>8</v>
      </c>
      <c r="BF38" s="41">
        <v>5</v>
      </c>
      <c r="BG38" s="41">
        <v>3</v>
      </c>
      <c r="BH38" s="41">
        <v>1</v>
      </c>
      <c r="BI38" s="41">
        <v>1</v>
      </c>
      <c r="BJ38" s="41">
        <v>1</v>
      </c>
      <c r="BK38" s="42">
        <v>129</v>
      </c>
      <c r="BL38" s="43">
        <v>103</v>
      </c>
      <c r="BM38" s="43">
        <v>10</v>
      </c>
      <c r="BN38" s="41">
        <v>6</v>
      </c>
      <c r="BO38" s="41">
        <v>5</v>
      </c>
      <c r="BP38" s="41">
        <v>1</v>
      </c>
      <c r="BQ38" s="41">
        <v>1</v>
      </c>
      <c r="BR38" s="41">
        <v>3</v>
      </c>
      <c r="BS38" s="41">
        <v>0</v>
      </c>
      <c r="BT38" s="42">
        <v>63</v>
      </c>
      <c r="BU38" s="43">
        <v>56</v>
      </c>
      <c r="BV38" s="43">
        <v>6</v>
      </c>
      <c r="BW38" s="41">
        <v>0</v>
      </c>
      <c r="BX38" s="41">
        <v>1</v>
      </c>
      <c r="BY38" s="41">
        <v>0</v>
      </c>
      <c r="BZ38" s="41">
        <v>0</v>
      </c>
      <c r="CA38" s="41">
        <v>0</v>
      </c>
      <c r="CB38" s="41">
        <v>0</v>
      </c>
      <c r="CC38" s="42">
        <v>124</v>
      </c>
      <c r="CD38" s="43">
        <v>81</v>
      </c>
      <c r="CE38" s="43">
        <v>16</v>
      </c>
      <c r="CF38" s="41">
        <v>13</v>
      </c>
      <c r="CG38" s="41">
        <v>8</v>
      </c>
      <c r="CH38" s="41">
        <v>3</v>
      </c>
      <c r="CI38" s="41">
        <v>1</v>
      </c>
      <c r="CJ38" s="41">
        <v>2</v>
      </c>
      <c r="CK38" s="41">
        <v>0</v>
      </c>
      <c r="CL38" s="42">
        <v>172</v>
      </c>
      <c r="CM38" s="43">
        <v>150</v>
      </c>
      <c r="CN38" s="43">
        <v>14</v>
      </c>
      <c r="CO38" s="41">
        <v>6</v>
      </c>
      <c r="CP38" s="41">
        <v>2</v>
      </c>
      <c r="CQ38" s="41">
        <v>0</v>
      </c>
      <c r="CR38" s="41">
        <v>0</v>
      </c>
      <c r="CS38" s="41">
        <v>0</v>
      </c>
      <c r="CT38" s="41">
        <v>0</v>
      </c>
      <c r="CU38" s="42">
        <v>210</v>
      </c>
      <c r="CV38" s="43">
        <v>150</v>
      </c>
      <c r="CW38" s="43">
        <v>28</v>
      </c>
      <c r="CX38" s="41">
        <v>18</v>
      </c>
      <c r="CY38" s="41">
        <v>8</v>
      </c>
      <c r="CZ38" s="41">
        <v>4</v>
      </c>
      <c r="DA38" s="41">
        <v>2</v>
      </c>
      <c r="DB38" s="41">
        <v>0</v>
      </c>
      <c r="DC38" s="41">
        <v>0</v>
      </c>
      <c r="DD38" s="42">
        <v>25</v>
      </c>
      <c r="DE38" s="43">
        <v>18</v>
      </c>
      <c r="DF38" s="43">
        <v>3</v>
      </c>
      <c r="DG38" s="41">
        <v>1</v>
      </c>
      <c r="DH38" s="41">
        <v>1</v>
      </c>
      <c r="DI38" s="41">
        <v>1</v>
      </c>
      <c r="DJ38" s="41">
        <v>0</v>
      </c>
      <c r="DK38" s="41">
        <v>1</v>
      </c>
      <c r="DL38" s="41">
        <v>0</v>
      </c>
      <c r="DM38" s="42">
        <v>3</v>
      </c>
      <c r="DN38" s="43">
        <v>3</v>
      </c>
      <c r="DO38" s="43">
        <v>0</v>
      </c>
      <c r="DP38" s="41">
        <v>0</v>
      </c>
      <c r="DQ38" s="41">
        <v>0</v>
      </c>
      <c r="DR38" s="41">
        <v>0</v>
      </c>
      <c r="DS38" s="41">
        <v>0</v>
      </c>
      <c r="DT38" s="41">
        <v>0</v>
      </c>
      <c r="DU38" s="41">
        <v>0</v>
      </c>
    </row>
    <row r="39" spans="1:125" s="44" customFormat="1" x14ac:dyDescent="0.25">
      <c r="A39" s="10" t="s">
        <v>78</v>
      </c>
      <c r="B39" s="37">
        <f t="shared" si="1"/>
        <v>66</v>
      </c>
      <c r="C39" s="38">
        <f t="shared" si="2"/>
        <v>0.77021822849807453</v>
      </c>
      <c r="D39" s="39">
        <f t="shared" si="3"/>
        <v>508</v>
      </c>
      <c r="E39" s="40">
        <f t="shared" si="4"/>
        <v>12.992125984251967</v>
      </c>
      <c r="F39" s="41"/>
      <c r="G39" s="45">
        <v>508</v>
      </c>
      <c r="H39" s="41">
        <v>133</v>
      </c>
      <c r="I39" s="41">
        <v>61</v>
      </c>
      <c r="J39" s="41">
        <v>56</v>
      </c>
      <c r="K39" s="41">
        <v>92</v>
      </c>
      <c r="L39" s="41">
        <v>63</v>
      </c>
      <c r="M39" s="41">
        <v>33</v>
      </c>
      <c r="N39" s="41">
        <v>37</v>
      </c>
      <c r="O39" s="41">
        <v>33</v>
      </c>
      <c r="P39" s="41"/>
      <c r="Q39" s="42">
        <f t="shared" si="5"/>
        <v>66</v>
      </c>
      <c r="R39" s="43">
        <f t="shared" si="6"/>
        <v>15</v>
      </c>
      <c r="S39" s="43">
        <f t="shared" si="7"/>
        <v>5</v>
      </c>
      <c r="T39" s="43">
        <f t="shared" si="8"/>
        <v>4</v>
      </c>
      <c r="U39" s="43">
        <f t="shared" si="9"/>
        <v>13</v>
      </c>
      <c r="V39" s="43">
        <f t="shared" si="10"/>
        <v>16</v>
      </c>
      <c r="W39" s="43">
        <f t="shared" si="11"/>
        <v>7</v>
      </c>
      <c r="X39" s="43">
        <f t="shared" si="12"/>
        <v>2</v>
      </c>
      <c r="Y39" s="43">
        <f t="shared" si="13"/>
        <v>4</v>
      </c>
      <c r="Z39" s="41"/>
      <c r="AA39" s="45">
        <v>3</v>
      </c>
      <c r="AB39" s="41">
        <v>0</v>
      </c>
      <c r="AC39" s="41">
        <v>1</v>
      </c>
      <c r="AD39" s="41">
        <v>1</v>
      </c>
      <c r="AE39" s="41">
        <v>1</v>
      </c>
      <c r="AF39" s="41">
        <v>0</v>
      </c>
      <c r="AG39" s="41">
        <v>0</v>
      </c>
      <c r="AH39" s="41">
        <v>0</v>
      </c>
      <c r="AI39" s="41">
        <v>0</v>
      </c>
      <c r="AJ39" s="45">
        <v>2</v>
      </c>
      <c r="AK39" s="41">
        <v>2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5">
        <v>7</v>
      </c>
      <c r="AT39" s="41">
        <v>3</v>
      </c>
      <c r="AU39" s="41">
        <v>0</v>
      </c>
      <c r="AV39" s="41">
        <v>0</v>
      </c>
      <c r="AW39" s="41">
        <v>4</v>
      </c>
      <c r="AX39" s="41">
        <v>0</v>
      </c>
      <c r="AY39" s="41">
        <v>0</v>
      </c>
      <c r="AZ39" s="41">
        <v>0</v>
      </c>
      <c r="BA39" s="41">
        <v>0</v>
      </c>
      <c r="BB39" s="45">
        <v>12</v>
      </c>
      <c r="BC39" s="41">
        <v>2</v>
      </c>
      <c r="BD39" s="41">
        <v>0</v>
      </c>
      <c r="BE39" s="41">
        <v>0</v>
      </c>
      <c r="BF39" s="41">
        <v>1</v>
      </c>
      <c r="BG39" s="41">
        <v>2</v>
      </c>
      <c r="BH39" s="41">
        <v>3</v>
      </c>
      <c r="BI39" s="41">
        <v>2</v>
      </c>
      <c r="BJ39" s="41">
        <v>2</v>
      </c>
      <c r="BK39" s="45">
        <v>4</v>
      </c>
      <c r="BL39" s="41">
        <v>0</v>
      </c>
      <c r="BM39" s="41">
        <v>0</v>
      </c>
      <c r="BN39" s="41">
        <v>0</v>
      </c>
      <c r="BO39" s="41">
        <v>0</v>
      </c>
      <c r="BP39" s="41">
        <v>3</v>
      </c>
      <c r="BQ39" s="41">
        <v>0</v>
      </c>
      <c r="BR39" s="41">
        <v>0</v>
      </c>
      <c r="BS39" s="41">
        <v>1</v>
      </c>
      <c r="BT39" s="45">
        <v>1</v>
      </c>
      <c r="BU39" s="41">
        <v>0</v>
      </c>
      <c r="BV39" s="41">
        <v>1</v>
      </c>
      <c r="BW39" s="41">
        <v>0</v>
      </c>
      <c r="BX39" s="41">
        <v>0</v>
      </c>
      <c r="BY39" s="41">
        <v>0</v>
      </c>
      <c r="BZ39" s="41">
        <v>0</v>
      </c>
      <c r="CA39" s="41">
        <v>0</v>
      </c>
      <c r="CB39" s="41">
        <v>0</v>
      </c>
      <c r="CC39" s="45">
        <v>13</v>
      </c>
      <c r="CD39" s="41">
        <v>2</v>
      </c>
      <c r="CE39" s="41">
        <v>0</v>
      </c>
      <c r="CF39" s="41">
        <v>1</v>
      </c>
      <c r="CG39" s="41">
        <v>3</v>
      </c>
      <c r="CH39" s="41">
        <v>6</v>
      </c>
      <c r="CI39" s="41">
        <v>1</v>
      </c>
      <c r="CJ39" s="41">
        <v>0</v>
      </c>
      <c r="CK39" s="41">
        <v>0</v>
      </c>
      <c r="CL39" s="45">
        <v>4</v>
      </c>
      <c r="CM39" s="41">
        <v>1</v>
      </c>
      <c r="CN39" s="41">
        <v>1</v>
      </c>
      <c r="CO39" s="41">
        <v>2</v>
      </c>
      <c r="CP39" s="41">
        <v>0</v>
      </c>
      <c r="CQ39" s="41">
        <v>0</v>
      </c>
      <c r="CR39" s="41">
        <v>0</v>
      </c>
      <c r="CS39" s="41">
        <v>0</v>
      </c>
      <c r="CT39" s="41">
        <v>0</v>
      </c>
      <c r="CU39" s="45">
        <v>19</v>
      </c>
      <c r="CV39" s="41">
        <v>4</v>
      </c>
      <c r="CW39" s="41">
        <v>2</v>
      </c>
      <c r="CX39" s="41">
        <v>0</v>
      </c>
      <c r="CY39" s="41">
        <v>4</v>
      </c>
      <c r="CZ39" s="41">
        <v>5</v>
      </c>
      <c r="DA39" s="41">
        <v>3</v>
      </c>
      <c r="DB39" s="41">
        <v>0</v>
      </c>
      <c r="DC39" s="41">
        <v>1</v>
      </c>
      <c r="DD39" s="45">
        <v>1</v>
      </c>
      <c r="DE39" s="41">
        <v>1</v>
      </c>
      <c r="DF39" s="41">
        <v>0</v>
      </c>
      <c r="DG39" s="41">
        <v>0</v>
      </c>
      <c r="DH39" s="41">
        <v>0</v>
      </c>
      <c r="DI39" s="41">
        <v>0</v>
      </c>
      <c r="DJ39" s="41">
        <v>0</v>
      </c>
      <c r="DK39" s="41">
        <v>0</v>
      </c>
      <c r="DL39" s="41">
        <v>0</v>
      </c>
      <c r="DM39" s="45">
        <v>0</v>
      </c>
      <c r="DN39" s="41">
        <v>0</v>
      </c>
      <c r="DO39" s="41">
        <v>0</v>
      </c>
      <c r="DP39" s="41">
        <v>0</v>
      </c>
      <c r="DQ39" s="41">
        <v>0</v>
      </c>
      <c r="DR39" s="41">
        <v>0</v>
      </c>
      <c r="DS39" s="41">
        <v>0</v>
      </c>
      <c r="DT39" s="41">
        <v>0</v>
      </c>
      <c r="DU39" s="41">
        <v>0</v>
      </c>
    </row>
    <row r="40" spans="1:125" s="44" customFormat="1" x14ac:dyDescent="0.25">
      <c r="A40" s="10" t="s">
        <v>79</v>
      </c>
      <c r="B40" s="37">
        <f t="shared" si="1"/>
        <v>394</v>
      </c>
      <c r="C40" s="38">
        <f t="shared" si="2"/>
        <v>4.5979694246703238</v>
      </c>
      <c r="D40" s="39">
        <f t="shared" si="3"/>
        <v>2767</v>
      </c>
      <c r="E40" s="40">
        <f t="shared" si="4"/>
        <v>14.239248283339357</v>
      </c>
      <c r="F40" s="41"/>
      <c r="G40" s="42">
        <v>2767</v>
      </c>
      <c r="H40" s="43">
        <v>1276</v>
      </c>
      <c r="I40" s="41">
        <v>569</v>
      </c>
      <c r="J40" s="41">
        <v>331</v>
      </c>
      <c r="K40" s="41">
        <v>276</v>
      </c>
      <c r="L40" s="41">
        <v>142</v>
      </c>
      <c r="M40" s="41">
        <v>86</v>
      </c>
      <c r="N40" s="41">
        <v>57</v>
      </c>
      <c r="O40" s="41">
        <v>30</v>
      </c>
      <c r="P40" s="41"/>
      <c r="Q40" s="42">
        <f t="shared" si="5"/>
        <v>394</v>
      </c>
      <c r="R40" s="43">
        <f t="shared" si="6"/>
        <v>201</v>
      </c>
      <c r="S40" s="43">
        <f t="shared" si="7"/>
        <v>91</v>
      </c>
      <c r="T40" s="43">
        <f t="shared" si="8"/>
        <v>45</v>
      </c>
      <c r="U40" s="43">
        <f t="shared" si="9"/>
        <v>32</v>
      </c>
      <c r="V40" s="43">
        <f t="shared" si="10"/>
        <v>13</v>
      </c>
      <c r="W40" s="43">
        <f t="shared" si="11"/>
        <v>5</v>
      </c>
      <c r="X40" s="43">
        <f t="shared" si="12"/>
        <v>6</v>
      </c>
      <c r="Y40" s="43">
        <f t="shared" si="13"/>
        <v>1</v>
      </c>
      <c r="Z40" s="41"/>
      <c r="AA40" s="42">
        <v>6</v>
      </c>
      <c r="AB40" s="43">
        <v>0</v>
      </c>
      <c r="AC40" s="41">
        <v>5</v>
      </c>
      <c r="AD40" s="41">
        <v>0</v>
      </c>
      <c r="AE40" s="41">
        <v>0</v>
      </c>
      <c r="AF40" s="41">
        <v>1</v>
      </c>
      <c r="AG40" s="41">
        <v>0</v>
      </c>
      <c r="AH40" s="41">
        <v>0</v>
      </c>
      <c r="AI40" s="41">
        <v>0</v>
      </c>
      <c r="AJ40" s="42">
        <v>32</v>
      </c>
      <c r="AK40" s="43">
        <v>20</v>
      </c>
      <c r="AL40" s="41">
        <v>10</v>
      </c>
      <c r="AM40" s="41">
        <v>1</v>
      </c>
      <c r="AN40" s="41">
        <v>1</v>
      </c>
      <c r="AO40" s="41">
        <v>0</v>
      </c>
      <c r="AP40" s="41">
        <v>0</v>
      </c>
      <c r="AQ40" s="41">
        <v>0</v>
      </c>
      <c r="AR40" s="41">
        <v>0</v>
      </c>
      <c r="AS40" s="42">
        <v>50</v>
      </c>
      <c r="AT40" s="43">
        <v>33</v>
      </c>
      <c r="AU40" s="41">
        <v>11</v>
      </c>
      <c r="AV40" s="41">
        <v>4</v>
      </c>
      <c r="AW40" s="41">
        <v>1</v>
      </c>
      <c r="AX40" s="41">
        <v>1</v>
      </c>
      <c r="AY40" s="41">
        <v>0</v>
      </c>
      <c r="AZ40" s="41">
        <v>0</v>
      </c>
      <c r="BA40" s="41">
        <v>0</v>
      </c>
      <c r="BB40" s="42">
        <v>47</v>
      </c>
      <c r="BC40" s="43">
        <v>21</v>
      </c>
      <c r="BD40" s="41">
        <v>11</v>
      </c>
      <c r="BE40" s="41">
        <v>2</v>
      </c>
      <c r="BF40" s="41">
        <v>4</v>
      </c>
      <c r="BG40" s="41">
        <v>3</v>
      </c>
      <c r="BH40" s="41">
        <v>2</v>
      </c>
      <c r="BI40" s="41">
        <v>3</v>
      </c>
      <c r="BJ40" s="41">
        <v>1</v>
      </c>
      <c r="BK40" s="42">
        <v>35</v>
      </c>
      <c r="BL40" s="43">
        <v>12</v>
      </c>
      <c r="BM40" s="41">
        <v>15</v>
      </c>
      <c r="BN40" s="41">
        <v>4</v>
      </c>
      <c r="BO40" s="41">
        <v>3</v>
      </c>
      <c r="BP40" s="41">
        <v>1</v>
      </c>
      <c r="BQ40" s="41">
        <v>0</v>
      </c>
      <c r="BR40" s="41">
        <v>0</v>
      </c>
      <c r="BS40" s="41">
        <v>0</v>
      </c>
      <c r="BT40" s="42">
        <v>22</v>
      </c>
      <c r="BU40" s="43">
        <v>13</v>
      </c>
      <c r="BV40" s="41">
        <v>2</v>
      </c>
      <c r="BW40" s="41">
        <v>5</v>
      </c>
      <c r="BX40" s="41">
        <v>2</v>
      </c>
      <c r="BY40" s="41">
        <v>0</v>
      </c>
      <c r="BZ40" s="41">
        <v>0</v>
      </c>
      <c r="CA40" s="41">
        <v>0</v>
      </c>
      <c r="CB40" s="41">
        <v>0</v>
      </c>
      <c r="CC40" s="42">
        <v>57</v>
      </c>
      <c r="CD40" s="43">
        <v>26</v>
      </c>
      <c r="CE40" s="41">
        <v>12</v>
      </c>
      <c r="CF40" s="41">
        <v>8</v>
      </c>
      <c r="CG40" s="41">
        <v>9</v>
      </c>
      <c r="CH40" s="41">
        <v>2</v>
      </c>
      <c r="CI40" s="41">
        <v>0</v>
      </c>
      <c r="CJ40" s="41">
        <v>0</v>
      </c>
      <c r="CK40" s="41">
        <v>0</v>
      </c>
      <c r="CL40" s="42">
        <v>66</v>
      </c>
      <c r="CM40" s="43">
        <v>39</v>
      </c>
      <c r="CN40" s="41">
        <v>13</v>
      </c>
      <c r="CO40" s="41">
        <v>8</v>
      </c>
      <c r="CP40" s="41">
        <v>4</v>
      </c>
      <c r="CQ40" s="41">
        <v>0</v>
      </c>
      <c r="CR40" s="41">
        <v>1</v>
      </c>
      <c r="CS40" s="41">
        <v>1</v>
      </c>
      <c r="CT40" s="41">
        <v>0</v>
      </c>
      <c r="CU40" s="42">
        <v>66</v>
      </c>
      <c r="CV40" s="43">
        <v>27</v>
      </c>
      <c r="CW40" s="41">
        <v>11</v>
      </c>
      <c r="CX40" s="41">
        <v>11</v>
      </c>
      <c r="CY40" s="41">
        <v>8</v>
      </c>
      <c r="CZ40" s="41">
        <v>5</v>
      </c>
      <c r="DA40" s="41">
        <v>2</v>
      </c>
      <c r="DB40" s="41">
        <v>2</v>
      </c>
      <c r="DC40" s="41">
        <v>0</v>
      </c>
      <c r="DD40" s="42">
        <v>10</v>
      </c>
      <c r="DE40" s="43">
        <v>9</v>
      </c>
      <c r="DF40" s="41">
        <v>0</v>
      </c>
      <c r="DG40" s="41">
        <v>1</v>
      </c>
      <c r="DH40" s="41">
        <v>0</v>
      </c>
      <c r="DI40" s="41">
        <v>0</v>
      </c>
      <c r="DJ40" s="41">
        <v>0</v>
      </c>
      <c r="DK40" s="41">
        <v>0</v>
      </c>
      <c r="DL40" s="41">
        <v>0</v>
      </c>
      <c r="DM40" s="42">
        <v>3</v>
      </c>
      <c r="DN40" s="43">
        <v>1</v>
      </c>
      <c r="DO40" s="41">
        <v>1</v>
      </c>
      <c r="DP40" s="41">
        <v>1</v>
      </c>
      <c r="DQ40" s="41">
        <v>0</v>
      </c>
      <c r="DR40" s="41">
        <v>0</v>
      </c>
      <c r="DS40" s="41">
        <v>0</v>
      </c>
      <c r="DT40" s="41">
        <v>0</v>
      </c>
      <c r="DU40" s="41">
        <v>0</v>
      </c>
    </row>
    <row r="41" spans="1:125" s="44" customFormat="1" x14ac:dyDescent="0.25">
      <c r="A41" s="10" t="s">
        <v>80</v>
      </c>
      <c r="B41" s="37">
        <f t="shared" si="1"/>
        <v>106</v>
      </c>
      <c r="C41" s="38">
        <f t="shared" si="2"/>
        <v>1.2370171548605438</v>
      </c>
      <c r="D41" s="39">
        <f t="shared" si="3"/>
        <v>829</v>
      </c>
      <c r="E41" s="40">
        <f t="shared" si="4"/>
        <v>12.786489746682751</v>
      </c>
      <c r="F41" s="41"/>
      <c r="G41" s="45">
        <v>829</v>
      </c>
      <c r="H41" s="41">
        <v>280</v>
      </c>
      <c r="I41" s="41">
        <v>152</v>
      </c>
      <c r="J41" s="41">
        <v>122</v>
      </c>
      <c r="K41" s="41">
        <v>110</v>
      </c>
      <c r="L41" s="41">
        <v>66</v>
      </c>
      <c r="M41" s="41">
        <v>51</v>
      </c>
      <c r="N41" s="41">
        <v>19</v>
      </c>
      <c r="O41" s="41">
        <v>29</v>
      </c>
      <c r="P41" s="41"/>
      <c r="Q41" s="42">
        <f t="shared" si="5"/>
        <v>106</v>
      </c>
      <c r="R41" s="43">
        <f t="shared" si="6"/>
        <v>36</v>
      </c>
      <c r="S41" s="43">
        <f t="shared" si="7"/>
        <v>30</v>
      </c>
      <c r="T41" s="43">
        <f t="shared" si="8"/>
        <v>14</v>
      </c>
      <c r="U41" s="43">
        <f t="shared" si="9"/>
        <v>9</v>
      </c>
      <c r="V41" s="43">
        <f t="shared" si="10"/>
        <v>8</v>
      </c>
      <c r="W41" s="43">
        <f t="shared" si="11"/>
        <v>4</v>
      </c>
      <c r="X41" s="43">
        <f t="shared" si="12"/>
        <v>2</v>
      </c>
      <c r="Y41" s="43">
        <f t="shared" si="13"/>
        <v>3</v>
      </c>
      <c r="Z41" s="41"/>
      <c r="AA41" s="45">
        <v>2</v>
      </c>
      <c r="AB41" s="41">
        <v>0</v>
      </c>
      <c r="AC41" s="41">
        <v>1</v>
      </c>
      <c r="AD41" s="41">
        <v>0</v>
      </c>
      <c r="AE41" s="41">
        <v>0</v>
      </c>
      <c r="AF41" s="41">
        <v>1</v>
      </c>
      <c r="AG41" s="41">
        <v>0</v>
      </c>
      <c r="AH41" s="41">
        <v>0</v>
      </c>
      <c r="AI41" s="41">
        <v>0</v>
      </c>
      <c r="AJ41" s="45">
        <v>13</v>
      </c>
      <c r="AK41" s="41">
        <v>7</v>
      </c>
      <c r="AL41" s="41">
        <v>5</v>
      </c>
      <c r="AM41" s="41">
        <v>1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5">
        <v>22</v>
      </c>
      <c r="AT41" s="41">
        <v>6</v>
      </c>
      <c r="AU41" s="41">
        <v>8</v>
      </c>
      <c r="AV41" s="41">
        <v>2</v>
      </c>
      <c r="AW41" s="41">
        <v>2</v>
      </c>
      <c r="AX41" s="41">
        <v>3</v>
      </c>
      <c r="AY41" s="41">
        <v>1</v>
      </c>
      <c r="AZ41" s="41">
        <v>0</v>
      </c>
      <c r="BA41" s="41">
        <v>0</v>
      </c>
      <c r="BB41" s="45">
        <v>9</v>
      </c>
      <c r="BC41" s="41">
        <v>1</v>
      </c>
      <c r="BD41" s="41">
        <v>3</v>
      </c>
      <c r="BE41" s="41">
        <v>3</v>
      </c>
      <c r="BF41" s="41">
        <v>1</v>
      </c>
      <c r="BG41" s="41">
        <v>0</v>
      </c>
      <c r="BH41" s="41">
        <v>0</v>
      </c>
      <c r="BI41" s="41">
        <v>0</v>
      </c>
      <c r="BJ41" s="41">
        <v>1</v>
      </c>
      <c r="BK41" s="45">
        <v>8</v>
      </c>
      <c r="BL41" s="41">
        <v>3</v>
      </c>
      <c r="BM41" s="41">
        <v>2</v>
      </c>
      <c r="BN41" s="41">
        <v>0</v>
      </c>
      <c r="BO41" s="41">
        <v>0</v>
      </c>
      <c r="BP41" s="41">
        <v>1</v>
      </c>
      <c r="BQ41" s="41">
        <v>2</v>
      </c>
      <c r="BR41" s="41">
        <v>0</v>
      </c>
      <c r="BS41" s="41">
        <v>0</v>
      </c>
      <c r="BT41" s="45">
        <v>5</v>
      </c>
      <c r="BU41" s="41">
        <v>1</v>
      </c>
      <c r="BV41" s="41">
        <v>1</v>
      </c>
      <c r="BW41" s="41">
        <v>1</v>
      </c>
      <c r="BX41" s="41">
        <v>1</v>
      </c>
      <c r="BY41" s="41">
        <v>0</v>
      </c>
      <c r="BZ41" s="41">
        <v>0</v>
      </c>
      <c r="CA41" s="41">
        <v>1</v>
      </c>
      <c r="CB41" s="41">
        <v>0</v>
      </c>
      <c r="CC41" s="45">
        <v>9</v>
      </c>
      <c r="CD41" s="41">
        <v>4</v>
      </c>
      <c r="CE41" s="41">
        <v>1</v>
      </c>
      <c r="CF41" s="41">
        <v>1</v>
      </c>
      <c r="CG41" s="41">
        <v>2</v>
      </c>
      <c r="CH41" s="41">
        <v>0</v>
      </c>
      <c r="CI41" s="41">
        <v>0</v>
      </c>
      <c r="CJ41" s="41">
        <v>0</v>
      </c>
      <c r="CK41" s="41">
        <v>1</v>
      </c>
      <c r="CL41" s="45">
        <v>16</v>
      </c>
      <c r="CM41" s="41">
        <v>5</v>
      </c>
      <c r="CN41" s="41">
        <v>2</v>
      </c>
      <c r="CO41" s="41">
        <v>4</v>
      </c>
      <c r="CP41" s="41">
        <v>1</v>
      </c>
      <c r="CQ41" s="41">
        <v>2</v>
      </c>
      <c r="CR41" s="41">
        <v>1</v>
      </c>
      <c r="CS41" s="41">
        <v>1</v>
      </c>
      <c r="CT41" s="41">
        <v>0</v>
      </c>
      <c r="CU41" s="45">
        <v>18</v>
      </c>
      <c r="CV41" s="41">
        <v>9</v>
      </c>
      <c r="CW41" s="41">
        <v>5</v>
      </c>
      <c r="CX41" s="41">
        <v>2</v>
      </c>
      <c r="CY41" s="41">
        <v>1</v>
      </c>
      <c r="CZ41" s="41">
        <v>1</v>
      </c>
      <c r="DA41" s="41">
        <v>0</v>
      </c>
      <c r="DB41" s="41">
        <v>0</v>
      </c>
      <c r="DC41" s="41">
        <v>0</v>
      </c>
      <c r="DD41" s="45">
        <v>3</v>
      </c>
      <c r="DE41" s="41">
        <v>0</v>
      </c>
      <c r="DF41" s="41">
        <v>1</v>
      </c>
      <c r="DG41" s="41">
        <v>0</v>
      </c>
      <c r="DH41" s="41">
        <v>1</v>
      </c>
      <c r="DI41" s="41">
        <v>0</v>
      </c>
      <c r="DJ41" s="41">
        <v>0</v>
      </c>
      <c r="DK41" s="41">
        <v>0</v>
      </c>
      <c r="DL41" s="41">
        <v>1</v>
      </c>
      <c r="DM41" s="45">
        <v>1</v>
      </c>
      <c r="DN41" s="41">
        <v>0</v>
      </c>
      <c r="DO41" s="41">
        <v>1</v>
      </c>
      <c r="DP41" s="41">
        <v>0</v>
      </c>
      <c r="DQ41" s="41">
        <v>0</v>
      </c>
      <c r="DR41" s="41">
        <v>0</v>
      </c>
      <c r="DS41" s="41">
        <v>0</v>
      </c>
      <c r="DT41" s="41">
        <v>0</v>
      </c>
      <c r="DU41" s="41">
        <v>0</v>
      </c>
    </row>
    <row r="42" spans="1:125" s="44" customFormat="1" x14ac:dyDescent="0.25">
      <c r="A42" s="10" t="s">
        <v>81</v>
      </c>
      <c r="B42" s="37">
        <f t="shared" si="1"/>
        <v>928</v>
      </c>
      <c r="C42" s="38">
        <f t="shared" si="2"/>
        <v>10.82973509160929</v>
      </c>
      <c r="D42" s="39">
        <f t="shared" si="3"/>
        <v>8105</v>
      </c>
      <c r="E42" s="40">
        <f t="shared" si="4"/>
        <v>11.449722393584208</v>
      </c>
      <c r="F42" s="41"/>
      <c r="G42" s="42">
        <v>8105</v>
      </c>
      <c r="H42" s="43">
        <v>4904</v>
      </c>
      <c r="I42" s="43">
        <v>1084</v>
      </c>
      <c r="J42" s="43">
        <v>1090</v>
      </c>
      <c r="K42" s="41">
        <v>645</v>
      </c>
      <c r="L42" s="41">
        <v>180</v>
      </c>
      <c r="M42" s="41">
        <v>79</v>
      </c>
      <c r="N42" s="41">
        <v>87</v>
      </c>
      <c r="O42" s="41">
        <v>36</v>
      </c>
      <c r="P42" s="41"/>
      <c r="Q42" s="42">
        <f t="shared" si="5"/>
        <v>928</v>
      </c>
      <c r="R42" s="43">
        <f t="shared" si="6"/>
        <v>499</v>
      </c>
      <c r="S42" s="43">
        <f t="shared" si="7"/>
        <v>153</v>
      </c>
      <c r="T42" s="43">
        <f t="shared" si="8"/>
        <v>140</v>
      </c>
      <c r="U42" s="43">
        <f t="shared" si="9"/>
        <v>93</v>
      </c>
      <c r="V42" s="43">
        <f t="shared" si="10"/>
        <v>20</v>
      </c>
      <c r="W42" s="43">
        <f t="shared" si="11"/>
        <v>13</v>
      </c>
      <c r="X42" s="43">
        <f t="shared" si="12"/>
        <v>7</v>
      </c>
      <c r="Y42" s="43">
        <f t="shared" si="13"/>
        <v>3</v>
      </c>
      <c r="Z42" s="41"/>
      <c r="AA42" s="42">
        <v>16</v>
      </c>
      <c r="AB42" s="43">
        <v>13</v>
      </c>
      <c r="AC42" s="43">
        <v>1</v>
      </c>
      <c r="AD42" s="43">
        <v>1</v>
      </c>
      <c r="AE42" s="41">
        <v>0</v>
      </c>
      <c r="AF42" s="41">
        <v>1</v>
      </c>
      <c r="AG42" s="41">
        <v>0</v>
      </c>
      <c r="AH42" s="41">
        <v>0</v>
      </c>
      <c r="AI42" s="41">
        <v>0</v>
      </c>
      <c r="AJ42" s="42">
        <v>97</v>
      </c>
      <c r="AK42" s="43">
        <v>73</v>
      </c>
      <c r="AL42" s="43">
        <v>11</v>
      </c>
      <c r="AM42" s="43">
        <v>4</v>
      </c>
      <c r="AN42" s="41">
        <v>7</v>
      </c>
      <c r="AO42" s="41">
        <v>1</v>
      </c>
      <c r="AP42" s="41">
        <v>1</v>
      </c>
      <c r="AQ42" s="41">
        <v>0</v>
      </c>
      <c r="AR42" s="41">
        <v>0</v>
      </c>
      <c r="AS42" s="42">
        <v>148</v>
      </c>
      <c r="AT42" s="43">
        <v>84</v>
      </c>
      <c r="AU42" s="43">
        <v>28</v>
      </c>
      <c r="AV42" s="43">
        <v>22</v>
      </c>
      <c r="AW42" s="41">
        <v>9</v>
      </c>
      <c r="AX42" s="41">
        <v>3</v>
      </c>
      <c r="AY42" s="41">
        <v>1</v>
      </c>
      <c r="AZ42" s="41">
        <v>1</v>
      </c>
      <c r="BA42" s="41">
        <v>0</v>
      </c>
      <c r="BB42" s="42">
        <v>70</v>
      </c>
      <c r="BC42" s="43">
        <v>33</v>
      </c>
      <c r="BD42" s="43">
        <v>15</v>
      </c>
      <c r="BE42" s="43">
        <v>14</v>
      </c>
      <c r="BF42" s="41">
        <v>6</v>
      </c>
      <c r="BG42" s="41">
        <v>1</v>
      </c>
      <c r="BH42" s="41">
        <v>1</v>
      </c>
      <c r="BI42" s="41">
        <v>0</v>
      </c>
      <c r="BJ42" s="41">
        <v>0</v>
      </c>
      <c r="BK42" s="42">
        <v>80</v>
      </c>
      <c r="BL42" s="43">
        <v>46</v>
      </c>
      <c r="BM42" s="43">
        <v>12</v>
      </c>
      <c r="BN42" s="43">
        <v>12</v>
      </c>
      <c r="BO42" s="41">
        <v>8</v>
      </c>
      <c r="BP42" s="41">
        <v>2</v>
      </c>
      <c r="BQ42" s="41">
        <v>0</v>
      </c>
      <c r="BR42" s="41">
        <v>0</v>
      </c>
      <c r="BS42" s="41">
        <v>0</v>
      </c>
      <c r="BT42" s="42">
        <v>53</v>
      </c>
      <c r="BU42" s="43">
        <v>26</v>
      </c>
      <c r="BV42" s="43">
        <v>6</v>
      </c>
      <c r="BW42" s="43">
        <v>10</v>
      </c>
      <c r="BX42" s="41">
        <v>6</v>
      </c>
      <c r="BY42" s="41">
        <v>3</v>
      </c>
      <c r="BZ42" s="41">
        <v>2</v>
      </c>
      <c r="CA42" s="41">
        <v>0</v>
      </c>
      <c r="CB42" s="41">
        <v>0</v>
      </c>
      <c r="CC42" s="42">
        <v>110</v>
      </c>
      <c r="CD42" s="43">
        <v>49</v>
      </c>
      <c r="CE42" s="43">
        <v>17</v>
      </c>
      <c r="CF42" s="43">
        <v>19</v>
      </c>
      <c r="CG42" s="41">
        <v>17</v>
      </c>
      <c r="CH42" s="41">
        <v>2</v>
      </c>
      <c r="CI42" s="41">
        <v>3</v>
      </c>
      <c r="CJ42" s="41">
        <v>2</v>
      </c>
      <c r="CK42" s="41">
        <v>1</v>
      </c>
      <c r="CL42" s="42">
        <v>159</v>
      </c>
      <c r="CM42" s="43">
        <v>74</v>
      </c>
      <c r="CN42" s="43">
        <v>32</v>
      </c>
      <c r="CO42" s="43">
        <v>30</v>
      </c>
      <c r="CP42" s="41">
        <v>17</v>
      </c>
      <c r="CQ42" s="41">
        <v>3</v>
      </c>
      <c r="CR42" s="41">
        <v>2</v>
      </c>
      <c r="CS42" s="41">
        <v>1</v>
      </c>
      <c r="CT42" s="41">
        <v>0</v>
      </c>
      <c r="CU42" s="42">
        <v>173</v>
      </c>
      <c r="CV42" s="43">
        <v>88</v>
      </c>
      <c r="CW42" s="43">
        <v>29</v>
      </c>
      <c r="CX42" s="43">
        <v>24</v>
      </c>
      <c r="CY42" s="41">
        <v>21</v>
      </c>
      <c r="CZ42" s="41">
        <v>4</v>
      </c>
      <c r="DA42" s="41">
        <v>3</v>
      </c>
      <c r="DB42" s="41">
        <v>2</v>
      </c>
      <c r="DC42" s="41">
        <v>2</v>
      </c>
      <c r="DD42" s="42">
        <v>16</v>
      </c>
      <c r="DE42" s="43">
        <v>7</v>
      </c>
      <c r="DF42" s="43">
        <v>2</v>
      </c>
      <c r="DG42" s="43">
        <v>4</v>
      </c>
      <c r="DH42" s="41">
        <v>2</v>
      </c>
      <c r="DI42" s="41">
        <v>0</v>
      </c>
      <c r="DJ42" s="41">
        <v>0</v>
      </c>
      <c r="DK42" s="41">
        <v>1</v>
      </c>
      <c r="DL42" s="41">
        <v>0</v>
      </c>
      <c r="DM42" s="42">
        <v>6</v>
      </c>
      <c r="DN42" s="43">
        <v>6</v>
      </c>
      <c r="DO42" s="43">
        <v>0</v>
      </c>
      <c r="DP42" s="43">
        <v>0</v>
      </c>
      <c r="DQ42" s="41">
        <v>0</v>
      </c>
      <c r="DR42" s="41">
        <v>0</v>
      </c>
      <c r="DS42" s="41">
        <v>0</v>
      </c>
      <c r="DT42" s="41">
        <v>0</v>
      </c>
      <c r="DU42" s="41">
        <v>0</v>
      </c>
    </row>
    <row r="43" spans="1:125" s="44" customFormat="1" x14ac:dyDescent="0.25">
      <c r="A43" s="10" t="s">
        <v>82</v>
      </c>
      <c r="B43" s="37">
        <f t="shared" si="1"/>
        <v>101</v>
      </c>
      <c r="C43" s="38">
        <f t="shared" si="2"/>
        <v>1.1786672890652352</v>
      </c>
      <c r="D43" s="39">
        <f t="shared" si="3"/>
        <v>1276</v>
      </c>
      <c r="E43" s="40">
        <f t="shared" si="4"/>
        <v>7.915360501567398</v>
      </c>
      <c r="F43" s="41"/>
      <c r="G43" s="42">
        <v>1276</v>
      </c>
      <c r="H43" s="41">
        <v>708</v>
      </c>
      <c r="I43" s="41">
        <v>197</v>
      </c>
      <c r="J43" s="41">
        <v>154</v>
      </c>
      <c r="K43" s="41">
        <v>123</v>
      </c>
      <c r="L43" s="41">
        <v>46</v>
      </c>
      <c r="M43" s="41">
        <v>27</v>
      </c>
      <c r="N43" s="41">
        <v>13</v>
      </c>
      <c r="O43" s="41">
        <v>8</v>
      </c>
      <c r="P43" s="41"/>
      <c r="Q43" s="42">
        <f t="shared" si="5"/>
        <v>101</v>
      </c>
      <c r="R43" s="43">
        <f t="shared" si="6"/>
        <v>39</v>
      </c>
      <c r="S43" s="43">
        <f t="shared" si="7"/>
        <v>13</v>
      </c>
      <c r="T43" s="43">
        <f t="shared" si="8"/>
        <v>21</v>
      </c>
      <c r="U43" s="43">
        <f t="shared" si="9"/>
        <v>16</v>
      </c>
      <c r="V43" s="43">
        <f t="shared" si="10"/>
        <v>6</v>
      </c>
      <c r="W43" s="43">
        <f t="shared" si="11"/>
        <v>5</v>
      </c>
      <c r="X43" s="43">
        <f t="shared" si="12"/>
        <v>1</v>
      </c>
      <c r="Y43" s="43">
        <f t="shared" si="13"/>
        <v>0</v>
      </c>
      <c r="Z43" s="41"/>
      <c r="AA43" s="42">
        <v>4</v>
      </c>
      <c r="AB43" s="41">
        <v>1</v>
      </c>
      <c r="AC43" s="41">
        <v>1</v>
      </c>
      <c r="AD43" s="41">
        <v>2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2">
        <v>7</v>
      </c>
      <c r="AK43" s="41">
        <v>3</v>
      </c>
      <c r="AL43" s="41">
        <v>0</v>
      </c>
      <c r="AM43" s="41">
        <v>2</v>
      </c>
      <c r="AN43" s="41">
        <v>1</v>
      </c>
      <c r="AO43" s="41">
        <v>1</v>
      </c>
      <c r="AP43" s="41">
        <v>0</v>
      </c>
      <c r="AQ43" s="41">
        <v>0</v>
      </c>
      <c r="AR43" s="41">
        <v>0</v>
      </c>
      <c r="AS43" s="42">
        <v>12</v>
      </c>
      <c r="AT43" s="41">
        <v>7</v>
      </c>
      <c r="AU43" s="41">
        <v>1</v>
      </c>
      <c r="AV43" s="41">
        <v>2</v>
      </c>
      <c r="AW43" s="41">
        <v>1</v>
      </c>
      <c r="AX43" s="41">
        <v>0</v>
      </c>
      <c r="AY43" s="41">
        <v>1</v>
      </c>
      <c r="AZ43" s="41">
        <v>0</v>
      </c>
      <c r="BA43" s="41">
        <v>0</v>
      </c>
      <c r="BB43" s="42">
        <v>13</v>
      </c>
      <c r="BC43" s="41">
        <v>3</v>
      </c>
      <c r="BD43" s="41">
        <v>1</v>
      </c>
      <c r="BE43" s="41">
        <v>3</v>
      </c>
      <c r="BF43" s="41">
        <v>3</v>
      </c>
      <c r="BG43" s="41">
        <v>3</v>
      </c>
      <c r="BH43" s="41">
        <v>0</v>
      </c>
      <c r="BI43" s="41">
        <v>0</v>
      </c>
      <c r="BJ43" s="41">
        <v>0</v>
      </c>
      <c r="BK43" s="42">
        <v>8</v>
      </c>
      <c r="BL43" s="41">
        <v>2</v>
      </c>
      <c r="BM43" s="41">
        <v>3</v>
      </c>
      <c r="BN43" s="41">
        <v>2</v>
      </c>
      <c r="BO43" s="41">
        <v>0</v>
      </c>
      <c r="BP43" s="41">
        <v>0</v>
      </c>
      <c r="BQ43" s="41">
        <v>1</v>
      </c>
      <c r="BR43" s="41">
        <v>0</v>
      </c>
      <c r="BS43" s="41">
        <v>0</v>
      </c>
      <c r="BT43" s="42">
        <v>6</v>
      </c>
      <c r="BU43" s="41">
        <v>1</v>
      </c>
      <c r="BV43" s="41">
        <v>1</v>
      </c>
      <c r="BW43" s="41">
        <v>1</v>
      </c>
      <c r="BX43" s="41">
        <v>0</v>
      </c>
      <c r="BY43" s="41">
        <v>0</v>
      </c>
      <c r="BZ43" s="41">
        <v>2</v>
      </c>
      <c r="CA43" s="41">
        <v>1</v>
      </c>
      <c r="CB43" s="41">
        <v>0</v>
      </c>
      <c r="CC43" s="42">
        <v>15</v>
      </c>
      <c r="CD43" s="41">
        <v>6</v>
      </c>
      <c r="CE43" s="41">
        <v>1</v>
      </c>
      <c r="CF43" s="41">
        <v>2</v>
      </c>
      <c r="CG43" s="41">
        <v>6</v>
      </c>
      <c r="CH43" s="41">
        <v>0</v>
      </c>
      <c r="CI43" s="41">
        <v>0</v>
      </c>
      <c r="CJ43" s="41">
        <v>0</v>
      </c>
      <c r="CK43" s="41">
        <v>0</v>
      </c>
      <c r="CL43" s="42">
        <v>12</v>
      </c>
      <c r="CM43" s="41">
        <v>7</v>
      </c>
      <c r="CN43" s="41">
        <v>2</v>
      </c>
      <c r="CO43" s="41">
        <v>1</v>
      </c>
      <c r="CP43" s="41">
        <v>1</v>
      </c>
      <c r="CQ43" s="41">
        <v>1</v>
      </c>
      <c r="CR43" s="41">
        <v>0</v>
      </c>
      <c r="CS43" s="41">
        <v>0</v>
      </c>
      <c r="CT43" s="41">
        <v>0</v>
      </c>
      <c r="CU43" s="42">
        <v>21</v>
      </c>
      <c r="CV43" s="41">
        <v>7</v>
      </c>
      <c r="CW43" s="41">
        <v>3</v>
      </c>
      <c r="CX43" s="41">
        <v>6</v>
      </c>
      <c r="CY43" s="41">
        <v>4</v>
      </c>
      <c r="CZ43" s="41">
        <v>0</v>
      </c>
      <c r="DA43" s="41">
        <v>1</v>
      </c>
      <c r="DB43" s="41">
        <v>0</v>
      </c>
      <c r="DC43" s="41">
        <v>0</v>
      </c>
      <c r="DD43" s="42">
        <v>3</v>
      </c>
      <c r="DE43" s="41">
        <v>2</v>
      </c>
      <c r="DF43" s="41">
        <v>0</v>
      </c>
      <c r="DG43" s="41">
        <v>0</v>
      </c>
      <c r="DH43" s="41">
        <v>0</v>
      </c>
      <c r="DI43" s="41">
        <v>1</v>
      </c>
      <c r="DJ43" s="41">
        <v>0</v>
      </c>
      <c r="DK43" s="41">
        <v>0</v>
      </c>
      <c r="DL43" s="41">
        <v>0</v>
      </c>
      <c r="DM43" s="42">
        <v>0</v>
      </c>
      <c r="DN43" s="41">
        <v>0</v>
      </c>
      <c r="DO43" s="41">
        <v>0</v>
      </c>
      <c r="DP43" s="41">
        <v>0</v>
      </c>
      <c r="DQ43" s="41">
        <v>0</v>
      </c>
      <c r="DR43" s="41">
        <v>0</v>
      </c>
      <c r="DS43" s="41">
        <v>0</v>
      </c>
      <c r="DT43" s="41">
        <v>0</v>
      </c>
      <c r="DU43" s="41">
        <v>0</v>
      </c>
    </row>
    <row r="44" spans="1:125" s="44" customFormat="1" x14ac:dyDescent="0.25">
      <c r="A44" s="10" t="s">
        <v>83</v>
      </c>
      <c r="B44" s="37">
        <f t="shared" si="1"/>
        <v>608</v>
      </c>
      <c r="C44" s="38">
        <f t="shared" si="2"/>
        <v>7.0953436807095347</v>
      </c>
      <c r="D44" s="39">
        <f t="shared" si="3"/>
        <v>5298</v>
      </c>
      <c r="E44" s="40">
        <f t="shared" si="4"/>
        <v>11.476028690071725</v>
      </c>
      <c r="F44" s="41"/>
      <c r="G44" s="42">
        <v>5298</v>
      </c>
      <c r="H44" s="43">
        <v>1199</v>
      </c>
      <c r="I44" s="43">
        <v>1363</v>
      </c>
      <c r="J44" s="43">
        <v>1248</v>
      </c>
      <c r="K44" s="43">
        <v>1125</v>
      </c>
      <c r="L44" s="41">
        <v>283</v>
      </c>
      <c r="M44" s="41">
        <v>60</v>
      </c>
      <c r="N44" s="41">
        <v>13</v>
      </c>
      <c r="O44" s="41">
        <v>7</v>
      </c>
      <c r="P44" s="41"/>
      <c r="Q44" s="42">
        <f t="shared" si="5"/>
        <v>608</v>
      </c>
      <c r="R44" s="43">
        <f t="shared" si="6"/>
        <v>119</v>
      </c>
      <c r="S44" s="43">
        <f t="shared" si="7"/>
        <v>147</v>
      </c>
      <c r="T44" s="43">
        <f t="shared" si="8"/>
        <v>159</v>
      </c>
      <c r="U44" s="43">
        <f t="shared" si="9"/>
        <v>135</v>
      </c>
      <c r="V44" s="43">
        <f t="shared" si="10"/>
        <v>36</v>
      </c>
      <c r="W44" s="43">
        <f t="shared" si="11"/>
        <v>11</v>
      </c>
      <c r="X44" s="43">
        <f t="shared" si="12"/>
        <v>0</v>
      </c>
      <c r="Y44" s="43">
        <f t="shared" si="13"/>
        <v>1</v>
      </c>
      <c r="Z44" s="41"/>
      <c r="AA44" s="42">
        <v>3</v>
      </c>
      <c r="AB44" s="43">
        <v>0</v>
      </c>
      <c r="AC44" s="43">
        <v>1</v>
      </c>
      <c r="AD44" s="43">
        <v>2</v>
      </c>
      <c r="AE44" s="43">
        <v>0</v>
      </c>
      <c r="AF44" s="41">
        <v>0</v>
      </c>
      <c r="AG44" s="41">
        <v>0</v>
      </c>
      <c r="AH44" s="41">
        <v>0</v>
      </c>
      <c r="AI44" s="41">
        <v>0</v>
      </c>
      <c r="AJ44" s="42">
        <v>25</v>
      </c>
      <c r="AK44" s="43">
        <v>6</v>
      </c>
      <c r="AL44" s="43">
        <v>5</v>
      </c>
      <c r="AM44" s="43">
        <v>7</v>
      </c>
      <c r="AN44" s="43">
        <v>4</v>
      </c>
      <c r="AO44" s="41">
        <v>1</v>
      </c>
      <c r="AP44" s="41">
        <v>2</v>
      </c>
      <c r="AQ44" s="41">
        <v>0</v>
      </c>
      <c r="AR44" s="41">
        <v>0</v>
      </c>
      <c r="AS44" s="42">
        <v>144</v>
      </c>
      <c r="AT44" s="43">
        <v>28</v>
      </c>
      <c r="AU44" s="43">
        <v>34</v>
      </c>
      <c r="AV44" s="43">
        <v>32</v>
      </c>
      <c r="AW44" s="43">
        <v>36</v>
      </c>
      <c r="AX44" s="41">
        <v>13</v>
      </c>
      <c r="AY44" s="41">
        <v>1</v>
      </c>
      <c r="AZ44" s="41">
        <v>0</v>
      </c>
      <c r="BA44" s="41">
        <v>0</v>
      </c>
      <c r="BB44" s="42">
        <v>77</v>
      </c>
      <c r="BC44" s="43">
        <v>9</v>
      </c>
      <c r="BD44" s="43">
        <v>13</v>
      </c>
      <c r="BE44" s="43">
        <v>17</v>
      </c>
      <c r="BF44" s="43">
        <v>27</v>
      </c>
      <c r="BG44" s="41">
        <v>7</v>
      </c>
      <c r="BH44" s="41">
        <v>3</v>
      </c>
      <c r="BI44" s="41">
        <v>0</v>
      </c>
      <c r="BJ44" s="41">
        <v>1</v>
      </c>
      <c r="BK44" s="42">
        <v>48</v>
      </c>
      <c r="BL44" s="43">
        <v>9</v>
      </c>
      <c r="BM44" s="43">
        <v>10</v>
      </c>
      <c r="BN44" s="43">
        <v>19</v>
      </c>
      <c r="BO44" s="43">
        <v>9</v>
      </c>
      <c r="BP44" s="41">
        <v>1</v>
      </c>
      <c r="BQ44" s="41">
        <v>0</v>
      </c>
      <c r="BR44" s="41">
        <v>0</v>
      </c>
      <c r="BS44" s="41">
        <v>0</v>
      </c>
      <c r="BT44" s="42">
        <v>34</v>
      </c>
      <c r="BU44" s="43">
        <v>4</v>
      </c>
      <c r="BV44" s="43">
        <v>12</v>
      </c>
      <c r="BW44" s="43">
        <v>14</v>
      </c>
      <c r="BX44" s="43">
        <v>3</v>
      </c>
      <c r="BY44" s="41">
        <v>1</v>
      </c>
      <c r="BZ44" s="41">
        <v>0</v>
      </c>
      <c r="CA44" s="41">
        <v>0</v>
      </c>
      <c r="CB44" s="41">
        <v>0</v>
      </c>
      <c r="CC44" s="42">
        <v>58</v>
      </c>
      <c r="CD44" s="43">
        <v>15</v>
      </c>
      <c r="CE44" s="43">
        <v>15</v>
      </c>
      <c r="CF44" s="43">
        <v>14</v>
      </c>
      <c r="CG44" s="43">
        <v>10</v>
      </c>
      <c r="CH44" s="41">
        <v>3</v>
      </c>
      <c r="CI44" s="41">
        <v>1</v>
      </c>
      <c r="CJ44" s="41">
        <v>0</v>
      </c>
      <c r="CK44" s="41">
        <v>0</v>
      </c>
      <c r="CL44" s="42">
        <v>122</v>
      </c>
      <c r="CM44" s="43">
        <v>31</v>
      </c>
      <c r="CN44" s="43">
        <v>35</v>
      </c>
      <c r="CO44" s="43">
        <v>26</v>
      </c>
      <c r="CP44" s="43">
        <v>25</v>
      </c>
      <c r="CQ44" s="41">
        <v>5</v>
      </c>
      <c r="CR44" s="41">
        <v>0</v>
      </c>
      <c r="CS44" s="41">
        <v>0</v>
      </c>
      <c r="CT44" s="41">
        <v>0</v>
      </c>
      <c r="CU44" s="42">
        <v>76</v>
      </c>
      <c r="CV44" s="43">
        <v>10</v>
      </c>
      <c r="CW44" s="43">
        <v>17</v>
      </c>
      <c r="CX44" s="43">
        <v>23</v>
      </c>
      <c r="CY44" s="43">
        <v>18</v>
      </c>
      <c r="CZ44" s="41">
        <v>4</v>
      </c>
      <c r="DA44" s="41">
        <v>4</v>
      </c>
      <c r="DB44" s="41">
        <v>0</v>
      </c>
      <c r="DC44" s="41">
        <v>0</v>
      </c>
      <c r="DD44" s="42">
        <v>20</v>
      </c>
      <c r="DE44" s="43">
        <v>6</v>
      </c>
      <c r="DF44" s="43">
        <v>5</v>
      </c>
      <c r="DG44" s="43">
        <v>5</v>
      </c>
      <c r="DH44" s="43">
        <v>3</v>
      </c>
      <c r="DI44" s="41">
        <v>1</v>
      </c>
      <c r="DJ44" s="41">
        <v>0</v>
      </c>
      <c r="DK44" s="41">
        <v>0</v>
      </c>
      <c r="DL44" s="41">
        <v>0</v>
      </c>
      <c r="DM44" s="42">
        <v>1</v>
      </c>
      <c r="DN44" s="43">
        <v>1</v>
      </c>
      <c r="DO44" s="43">
        <v>0</v>
      </c>
      <c r="DP44" s="43">
        <v>0</v>
      </c>
      <c r="DQ44" s="43">
        <v>0</v>
      </c>
      <c r="DR44" s="41">
        <v>0</v>
      </c>
      <c r="DS44" s="41">
        <v>0</v>
      </c>
      <c r="DT44" s="41">
        <v>0</v>
      </c>
      <c r="DU44" s="41">
        <v>0</v>
      </c>
    </row>
    <row r="45" spans="1:125" s="44" customFormat="1" x14ac:dyDescent="0.25">
      <c r="A45" s="10" t="s">
        <v>84</v>
      </c>
      <c r="B45" s="37">
        <f t="shared" si="1"/>
        <v>707</v>
      </c>
      <c r="C45" s="38">
        <f t="shared" si="2"/>
        <v>8.2506710234566469</v>
      </c>
      <c r="D45" s="39">
        <f t="shared" si="3"/>
        <v>6068</v>
      </c>
      <c r="E45" s="40">
        <f t="shared" si="4"/>
        <v>11.651285431773237</v>
      </c>
      <c r="F45" s="41"/>
      <c r="G45" s="42">
        <v>6068</v>
      </c>
      <c r="H45" s="43">
        <v>3459</v>
      </c>
      <c r="I45" s="43">
        <v>1246</v>
      </c>
      <c r="J45" s="41">
        <v>760</v>
      </c>
      <c r="K45" s="41">
        <v>405</v>
      </c>
      <c r="L45" s="41">
        <v>126</v>
      </c>
      <c r="M45" s="41">
        <v>51</v>
      </c>
      <c r="N45" s="41">
        <v>20</v>
      </c>
      <c r="O45" s="41">
        <v>1</v>
      </c>
      <c r="P45" s="41"/>
      <c r="Q45" s="42">
        <f t="shared" si="5"/>
        <v>707</v>
      </c>
      <c r="R45" s="43">
        <f t="shared" si="6"/>
        <v>416</v>
      </c>
      <c r="S45" s="43">
        <f t="shared" si="7"/>
        <v>167</v>
      </c>
      <c r="T45" s="43">
        <f t="shared" si="8"/>
        <v>82</v>
      </c>
      <c r="U45" s="43">
        <f t="shared" si="9"/>
        <v>35</v>
      </c>
      <c r="V45" s="43">
        <f t="shared" si="10"/>
        <v>7</v>
      </c>
      <c r="W45" s="43">
        <f t="shared" si="11"/>
        <v>0</v>
      </c>
      <c r="X45" s="43">
        <f t="shared" si="12"/>
        <v>0</v>
      </c>
      <c r="Y45" s="43">
        <f t="shared" si="13"/>
        <v>0</v>
      </c>
      <c r="Z45" s="41"/>
      <c r="AA45" s="42">
        <v>6</v>
      </c>
      <c r="AB45" s="43">
        <v>4</v>
      </c>
      <c r="AC45" s="43">
        <v>2</v>
      </c>
      <c r="AD45" s="41">
        <v>0</v>
      </c>
      <c r="AE45" s="41">
        <v>0</v>
      </c>
      <c r="AF45" s="41">
        <v>0</v>
      </c>
      <c r="AG45" s="41">
        <v>0</v>
      </c>
      <c r="AH45" s="41">
        <v>0</v>
      </c>
      <c r="AI45" s="41">
        <v>0</v>
      </c>
      <c r="AJ45" s="42">
        <v>39</v>
      </c>
      <c r="AK45" s="43">
        <v>24</v>
      </c>
      <c r="AL45" s="43">
        <v>9</v>
      </c>
      <c r="AM45" s="41">
        <v>6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2">
        <v>112</v>
      </c>
      <c r="AT45" s="43">
        <v>68</v>
      </c>
      <c r="AU45" s="43">
        <v>23</v>
      </c>
      <c r="AV45" s="41">
        <v>12</v>
      </c>
      <c r="AW45" s="41">
        <v>8</v>
      </c>
      <c r="AX45" s="41">
        <v>1</v>
      </c>
      <c r="AY45" s="41">
        <v>0</v>
      </c>
      <c r="AZ45" s="41">
        <v>0</v>
      </c>
      <c r="BA45" s="41">
        <v>0</v>
      </c>
      <c r="BB45" s="42">
        <v>87</v>
      </c>
      <c r="BC45" s="43">
        <v>35</v>
      </c>
      <c r="BD45" s="43">
        <v>31</v>
      </c>
      <c r="BE45" s="41">
        <v>11</v>
      </c>
      <c r="BF45" s="41">
        <v>6</v>
      </c>
      <c r="BG45" s="41">
        <v>4</v>
      </c>
      <c r="BH45" s="41">
        <v>0</v>
      </c>
      <c r="BI45" s="41">
        <v>0</v>
      </c>
      <c r="BJ45" s="41">
        <v>0</v>
      </c>
      <c r="BK45" s="42">
        <v>60</v>
      </c>
      <c r="BL45" s="43">
        <v>25</v>
      </c>
      <c r="BM45" s="43">
        <v>23</v>
      </c>
      <c r="BN45" s="41">
        <v>11</v>
      </c>
      <c r="BO45" s="41">
        <v>1</v>
      </c>
      <c r="BP45" s="41">
        <v>0</v>
      </c>
      <c r="BQ45" s="41">
        <v>0</v>
      </c>
      <c r="BR45" s="41">
        <v>0</v>
      </c>
      <c r="BS45" s="41">
        <v>0</v>
      </c>
      <c r="BT45" s="42">
        <v>41</v>
      </c>
      <c r="BU45" s="43">
        <v>27</v>
      </c>
      <c r="BV45" s="43">
        <v>7</v>
      </c>
      <c r="BW45" s="41">
        <v>4</v>
      </c>
      <c r="BX45" s="41">
        <v>2</v>
      </c>
      <c r="BY45" s="41">
        <v>1</v>
      </c>
      <c r="BZ45" s="41">
        <v>0</v>
      </c>
      <c r="CA45" s="41">
        <v>0</v>
      </c>
      <c r="CB45" s="41">
        <v>0</v>
      </c>
      <c r="CC45" s="42">
        <v>93</v>
      </c>
      <c r="CD45" s="43">
        <v>59</v>
      </c>
      <c r="CE45" s="43">
        <v>17</v>
      </c>
      <c r="CF45" s="41">
        <v>14</v>
      </c>
      <c r="CG45" s="41">
        <v>3</v>
      </c>
      <c r="CH45" s="41">
        <v>0</v>
      </c>
      <c r="CI45" s="41">
        <v>0</v>
      </c>
      <c r="CJ45" s="41">
        <v>0</v>
      </c>
      <c r="CK45" s="41">
        <v>0</v>
      </c>
      <c r="CL45" s="42">
        <v>156</v>
      </c>
      <c r="CM45" s="43">
        <v>105</v>
      </c>
      <c r="CN45" s="43">
        <v>29</v>
      </c>
      <c r="CO45" s="41">
        <v>15</v>
      </c>
      <c r="CP45" s="41">
        <v>7</v>
      </c>
      <c r="CQ45" s="41">
        <v>0</v>
      </c>
      <c r="CR45" s="41">
        <v>0</v>
      </c>
      <c r="CS45" s="41">
        <v>0</v>
      </c>
      <c r="CT45" s="41">
        <v>0</v>
      </c>
      <c r="CU45" s="42">
        <v>99</v>
      </c>
      <c r="CV45" s="43">
        <v>58</v>
      </c>
      <c r="CW45" s="43">
        <v>25</v>
      </c>
      <c r="CX45" s="41">
        <v>7</v>
      </c>
      <c r="CY45" s="41">
        <v>8</v>
      </c>
      <c r="CZ45" s="41">
        <v>1</v>
      </c>
      <c r="DA45" s="41">
        <v>0</v>
      </c>
      <c r="DB45" s="41">
        <v>0</v>
      </c>
      <c r="DC45" s="41">
        <v>0</v>
      </c>
      <c r="DD45" s="42">
        <v>11</v>
      </c>
      <c r="DE45" s="43">
        <v>9</v>
      </c>
      <c r="DF45" s="43">
        <v>1</v>
      </c>
      <c r="DG45" s="41">
        <v>1</v>
      </c>
      <c r="DH45" s="41">
        <v>0</v>
      </c>
      <c r="DI45" s="41">
        <v>0</v>
      </c>
      <c r="DJ45" s="41">
        <v>0</v>
      </c>
      <c r="DK45" s="41">
        <v>0</v>
      </c>
      <c r="DL45" s="41">
        <v>0</v>
      </c>
      <c r="DM45" s="42">
        <v>3</v>
      </c>
      <c r="DN45" s="43">
        <v>2</v>
      </c>
      <c r="DO45" s="43">
        <v>0</v>
      </c>
      <c r="DP45" s="41">
        <v>1</v>
      </c>
      <c r="DQ45" s="41">
        <v>0</v>
      </c>
      <c r="DR45" s="41">
        <v>0</v>
      </c>
      <c r="DS45" s="41">
        <v>0</v>
      </c>
      <c r="DT45" s="41">
        <v>0</v>
      </c>
      <c r="DU45" s="41">
        <v>0</v>
      </c>
    </row>
    <row r="46" spans="1:125" s="44" customFormat="1" x14ac:dyDescent="0.25">
      <c r="A46" s="10" t="s">
        <v>85</v>
      </c>
      <c r="B46" s="37">
        <f t="shared" si="1"/>
        <v>18</v>
      </c>
      <c r="C46" s="38">
        <f t="shared" si="2"/>
        <v>0.21005951686311122</v>
      </c>
      <c r="D46" s="39">
        <f t="shared" si="3"/>
        <v>142</v>
      </c>
      <c r="E46" s="40">
        <f t="shared" si="4"/>
        <v>12.676056338028168</v>
      </c>
      <c r="F46" s="41"/>
      <c r="G46" s="45">
        <v>142</v>
      </c>
      <c r="H46" s="41">
        <v>29</v>
      </c>
      <c r="I46" s="41">
        <v>6</v>
      </c>
      <c r="J46" s="41">
        <v>12</v>
      </c>
      <c r="K46" s="41">
        <v>18</v>
      </c>
      <c r="L46" s="41">
        <v>12</v>
      </c>
      <c r="M46" s="41">
        <v>14</v>
      </c>
      <c r="N46" s="41">
        <v>20</v>
      </c>
      <c r="O46" s="41">
        <v>31</v>
      </c>
      <c r="P46" s="41"/>
      <c r="Q46" s="42">
        <f t="shared" si="5"/>
        <v>18</v>
      </c>
      <c r="R46" s="43">
        <f t="shared" si="6"/>
        <v>1</v>
      </c>
      <c r="S46" s="43">
        <f t="shared" si="7"/>
        <v>0</v>
      </c>
      <c r="T46" s="43">
        <f t="shared" si="8"/>
        <v>1</v>
      </c>
      <c r="U46" s="43">
        <f t="shared" si="9"/>
        <v>5</v>
      </c>
      <c r="V46" s="43">
        <f t="shared" si="10"/>
        <v>3</v>
      </c>
      <c r="W46" s="43">
        <f t="shared" si="11"/>
        <v>1</v>
      </c>
      <c r="X46" s="43">
        <f t="shared" si="12"/>
        <v>5</v>
      </c>
      <c r="Y46" s="43">
        <f t="shared" si="13"/>
        <v>2</v>
      </c>
      <c r="Z46" s="41"/>
      <c r="AA46" s="45">
        <v>1</v>
      </c>
      <c r="AB46" s="41">
        <v>0</v>
      </c>
      <c r="AC46" s="41">
        <v>0</v>
      </c>
      <c r="AD46" s="41">
        <v>0</v>
      </c>
      <c r="AE46" s="41">
        <v>1</v>
      </c>
      <c r="AF46" s="41">
        <v>0</v>
      </c>
      <c r="AG46" s="41">
        <v>0</v>
      </c>
      <c r="AH46" s="41">
        <v>0</v>
      </c>
      <c r="AI46" s="41">
        <v>0</v>
      </c>
      <c r="AJ46" s="45">
        <v>2</v>
      </c>
      <c r="AK46" s="41">
        <v>0</v>
      </c>
      <c r="AL46" s="41">
        <v>0</v>
      </c>
      <c r="AM46" s="41">
        <v>0</v>
      </c>
      <c r="AN46" s="41">
        <v>1</v>
      </c>
      <c r="AO46" s="41">
        <v>0</v>
      </c>
      <c r="AP46" s="41">
        <v>0</v>
      </c>
      <c r="AQ46" s="41">
        <v>1</v>
      </c>
      <c r="AR46" s="41">
        <v>0</v>
      </c>
      <c r="AS46" s="45">
        <v>2</v>
      </c>
      <c r="AT46" s="41">
        <v>0</v>
      </c>
      <c r="AU46" s="41">
        <v>0</v>
      </c>
      <c r="AV46" s="41">
        <v>0</v>
      </c>
      <c r="AW46" s="41">
        <v>0</v>
      </c>
      <c r="AX46" s="41">
        <v>1</v>
      </c>
      <c r="AY46" s="41">
        <v>0</v>
      </c>
      <c r="AZ46" s="41">
        <v>1</v>
      </c>
      <c r="BA46" s="41">
        <v>0</v>
      </c>
      <c r="BB46" s="45">
        <v>4</v>
      </c>
      <c r="BC46" s="41">
        <v>1</v>
      </c>
      <c r="BD46" s="41">
        <v>0</v>
      </c>
      <c r="BE46" s="41">
        <v>1</v>
      </c>
      <c r="BF46" s="41">
        <v>1</v>
      </c>
      <c r="BG46" s="41">
        <v>0</v>
      </c>
      <c r="BH46" s="41">
        <v>0</v>
      </c>
      <c r="BI46" s="41">
        <v>1</v>
      </c>
      <c r="BJ46" s="41">
        <v>0</v>
      </c>
      <c r="BK46" s="45">
        <v>2</v>
      </c>
      <c r="BL46" s="41">
        <v>0</v>
      </c>
      <c r="BM46" s="41">
        <v>0</v>
      </c>
      <c r="BN46" s="41">
        <v>0</v>
      </c>
      <c r="BO46" s="41">
        <v>1</v>
      </c>
      <c r="BP46" s="41">
        <v>0</v>
      </c>
      <c r="BQ46" s="41">
        <v>0</v>
      </c>
      <c r="BR46" s="41">
        <v>1</v>
      </c>
      <c r="BS46" s="41">
        <v>0</v>
      </c>
      <c r="BT46" s="45">
        <v>1</v>
      </c>
      <c r="BU46" s="41">
        <v>0</v>
      </c>
      <c r="BV46" s="41">
        <v>0</v>
      </c>
      <c r="BW46" s="41">
        <v>0</v>
      </c>
      <c r="BX46" s="41">
        <v>0</v>
      </c>
      <c r="BY46" s="41">
        <v>0</v>
      </c>
      <c r="BZ46" s="41">
        <v>1</v>
      </c>
      <c r="CA46" s="41">
        <v>0</v>
      </c>
      <c r="CB46" s="41">
        <v>0</v>
      </c>
      <c r="CC46" s="45">
        <v>1</v>
      </c>
      <c r="CD46" s="41">
        <v>0</v>
      </c>
      <c r="CE46" s="41">
        <v>0</v>
      </c>
      <c r="CF46" s="41">
        <v>0</v>
      </c>
      <c r="CG46" s="41">
        <v>0</v>
      </c>
      <c r="CH46" s="41">
        <v>0</v>
      </c>
      <c r="CI46" s="41">
        <v>0</v>
      </c>
      <c r="CJ46" s="41">
        <v>1</v>
      </c>
      <c r="CK46" s="41">
        <v>0</v>
      </c>
      <c r="CL46" s="45">
        <v>1</v>
      </c>
      <c r="CM46" s="41">
        <v>0</v>
      </c>
      <c r="CN46" s="41">
        <v>0</v>
      </c>
      <c r="CO46" s="41">
        <v>0</v>
      </c>
      <c r="CP46" s="41">
        <v>0</v>
      </c>
      <c r="CQ46" s="41">
        <v>1</v>
      </c>
      <c r="CR46" s="41">
        <v>0</v>
      </c>
      <c r="CS46" s="41">
        <v>0</v>
      </c>
      <c r="CT46" s="41">
        <v>0</v>
      </c>
      <c r="CU46" s="45">
        <v>2</v>
      </c>
      <c r="CV46" s="41">
        <v>0</v>
      </c>
      <c r="CW46" s="41">
        <v>0</v>
      </c>
      <c r="CX46" s="41">
        <v>0</v>
      </c>
      <c r="CY46" s="41">
        <v>0</v>
      </c>
      <c r="CZ46" s="41">
        <v>0</v>
      </c>
      <c r="DA46" s="41">
        <v>0</v>
      </c>
      <c r="DB46" s="41">
        <v>0</v>
      </c>
      <c r="DC46" s="41">
        <v>2</v>
      </c>
      <c r="DD46" s="45">
        <v>1</v>
      </c>
      <c r="DE46" s="41">
        <v>0</v>
      </c>
      <c r="DF46" s="41">
        <v>0</v>
      </c>
      <c r="DG46" s="41">
        <v>0</v>
      </c>
      <c r="DH46" s="41">
        <v>0</v>
      </c>
      <c r="DI46" s="41">
        <v>1</v>
      </c>
      <c r="DJ46" s="41">
        <v>0</v>
      </c>
      <c r="DK46" s="41">
        <v>0</v>
      </c>
      <c r="DL46" s="41">
        <v>0</v>
      </c>
      <c r="DM46" s="45">
        <v>1</v>
      </c>
      <c r="DN46" s="41">
        <v>0</v>
      </c>
      <c r="DO46" s="41">
        <v>0</v>
      </c>
      <c r="DP46" s="41">
        <v>0</v>
      </c>
      <c r="DQ46" s="41">
        <v>1</v>
      </c>
      <c r="DR46" s="41">
        <v>0</v>
      </c>
      <c r="DS46" s="41">
        <v>0</v>
      </c>
      <c r="DT46" s="41">
        <v>0</v>
      </c>
      <c r="DU46" s="41">
        <v>0</v>
      </c>
    </row>
    <row r="47" spans="1:125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  <c r="BT47" s="16"/>
      <c r="BU47" s="17"/>
      <c r="BV47" s="17"/>
      <c r="BW47" s="17"/>
      <c r="BX47" s="17"/>
      <c r="BY47" s="17"/>
      <c r="BZ47" s="17"/>
      <c r="CA47" s="17"/>
      <c r="CB47" s="17"/>
      <c r="CC47" s="16"/>
      <c r="CD47" s="17"/>
      <c r="CE47" s="17"/>
      <c r="CF47" s="17"/>
      <c r="CG47" s="17"/>
      <c r="CH47" s="17"/>
      <c r="CI47" s="17"/>
      <c r="CJ47" s="17"/>
      <c r="CK47" s="17"/>
      <c r="CL47" s="16"/>
      <c r="CM47" s="17"/>
      <c r="CN47" s="17"/>
      <c r="CO47" s="17"/>
      <c r="CP47" s="17"/>
      <c r="CQ47" s="17"/>
      <c r="CR47" s="17"/>
      <c r="CS47" s="17"/>
      <c r="CT47" s="17"/>
      <c r="CU47" s="16"/>
      <c r="CV47" s="17"/>
      <c r="CW47" s="17"/>
      <c r="CX47" s="17"/>
      <c r="CY47" s="17"/>
      <c r="CZ47" s="17"/>
      <c r="DA47" s="17"/>
      <c r="DB47" s="17"/>
      <c r="DC47" s="17"/>
      <c r="DD47" s="16"/>
      <c r="DE47" s="17"/>
      <c r="DF47" s="17"/>
      <c r="DG47" s="17"/>
      <c r="DH47" s="17"/>
      <c r="DI47" s="17"/>
      <c r="DJ47" s="17"/>
      <c r="DK47" s="17"/>
      <c r="DL47" s="17"/>
      <c r="DM47" s="16"/>
      <c r="DN47" s="17"/>
      <c r="DO47" s="17"/>
      <c r="DP47" s="17"/>
      <c r="DQ47" s="17"/>
      <c r="DR47" s="17"/>
      <c r="DS47" s="17"/>
      <c r="DT47" s="17"/>
      <c r="DU47" s="17"/>
    </row>
    <row r="48" spans="1:125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  <c r="BT48" s="21"/>
      <c r="BU48" s="15"/>
      <c r="BV48" s="15"/>
      <c r="BW48" s="15"/>
      <c r="BX48" s="15"/>
      <c r="BY48" s="15"/>
      <c r="BZ48" s="15"/>
      <c r="CA48" s="15"/>
      <c r="CB48" s="15"/>
      <c r="CC48" s="21"/>
      <c r="CD48" s="15"/>
      <c r="CE48" s="15"/>
      <c r="CF48" s="15"/>
      <c r="CG48" s="15"/>
      <c r="CH48" s="15"/>
      <c r="CI48" s="15"/>
      <c r="CJ48" s="15"/>
      <c r="CK48" s="15"/>
      <c r="CL48" s="21"/>
      <c r="CM48" s="15"/>
      <c r="CN48" s="15"/>
      <c r="CO48" s="15"/>
      <c r="CP48" s="15"/>
      <c r="CQ48" s="15"/>
      <c r="CR48" s="15"/>
      <c r="CS48" s="15"/>
      <c r="CT48" s="15"/>
      <c r="CU48" s="21"/>
      <c r="CV48" s="15"/>
      <c r="CW48" s="15"/>
      <c r="CX48" s="15"/>
      <c r="CY48" s="15"/>
      <c r="CZ48" s="15"/>
      <c r="DA48" s="15"/>
      <c r="DB48" s="15"/>
      <c r="DC48" s="15"/>
      <c r="DD48" s="21"/>
      <c r="DE48" s="15"/>
      <c r="DF48" s="15"/>
      <c r="DG48" s="15"/>
      <c r="DH48" s="15"/>
      <c r="DI48" s="15"/>
      <c r="DJ48" s="15"/>
      <c r="DK48" s="15"/>
      <c r="DL48" s="15"/>
      <c r="DM48" s="21"/>
      <c r="DN48" s="15"/>
      <c r="DO48" s="15"/>
      <c r="DP48" s="15"/>
      <c r="DQ48" s="15"/>
      <c r="DR48" s="15"/>
      <c r="DS48" s="15"/>
      <c r="DT48" s="15"/>
      <c r="DU48" s="15"/>
    </row>
    <row r="49" spans="1:6" x14ac:dyDescent="0.25">
      <c r="A49" s="15" t="s">
        <v>96</v>
      </c>
      <c r="C49" s="19"/>
      <c r="E49" s="20"/>
      <c r="F49" s="15"/>
    </row>
  </sheetData>
  <mergeCells count="14">
    <mergeCell ref="CU3:DC3"/>
    <mergeCell ref="DD3:DL3"/>
    <mergeCell ref="DM3:DU3"/>
    <mergeCell ref="Q3:Y3"/>
    <mergeCell ref="B3:E3"/>
    <mergeCell ref="G3:O3"/>
    <mergeCell ref="BT3:CB3"/>
    <mergeCell ref="CC3:CK3"/>
    <mergeCell ref="CL3:CT3"/>
    <mergeCell ref="AA3:AI3"/>
    <mergeCell ref="AJ3:AR3"/>
    <mergeCell ref="AS3:BA3"/>
    <mergeCell ref="BB3:BJ3"/>
    <mergeCell ref="BK3:B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07cce2-35f7-4280-936d-053fa3adc830">
      <Terms xmlns="http://schemas.microsoft.com/office/infopath/2007/PartnerControls"/>
    </lcf76f155ced4ddcb4097134ff3c332f>
    <TaxCatchAll xmlns="a43da74f-7215-4306-b3d5-5fb225153f68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92E7A58BD824D908CE8B73327401A" ma:contentTypeVersion="17" ma:contentTypeDescription="Crée un document." ma:contentTypeScope="" ma:versionID="c1240b53ad0cc7c602d7bc77a7143dba">
  <xsd:schema xmlns:xsd="http://www.w3.org/2001/XMLSchema" xmlns:xs="http://www.w3.org/2001/XMLSchema" xmlns:p="http://schemas.microsoft.com/office/2006/metadata/properties" xmlns:ns1="http://schemas.microsoft.com/sharepoint/v3" xmlns:ns2="b407cce2-35f7-4280-936d-053fa3adc830" xmlns:ns3="a43da74f-7215-4306-b3d5-5fb225153f68" targetNamespace="http://schemas.microsoft.com/office/2006/metadata/properties" ma:root="true" ma:fieldsID="5c4340bc0c5dd9b535de09631e00ab12" ns1:_="" ns2:_="" ns3:_="">
    <xsd:import namespace="http://schemas.microsoft.com/sharepoint/v3"/>
    <xsd:import namespace="b407cce2-35f7-4280-936d-053fa3adc830"/>
    <xsd:import namespace="a43da74f-7215-4306-b3d5-5fb225153f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7cce2-35f7-4280-936d-053fa3adc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697be3e-d317-403d-9bd1-bd053be37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da74f-7215-4306-b3d5-5fb225153f6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b0f9a86-b435-4956-8c3b-ec2a3a690261}" ma:internalName="TaxCatchAll" ma:showField="CatchAllData" ma:web="a43da74f-7215-4306-b3d5-5fb225153f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368ED5-EF30-4942-BFCD-F229D00995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624B43-5C7B-4623-AF5D-C6D7043A907A}">
  <ds:schemaRefs>
    <ds:schemaRef ds:uri="http://schemas.microsoft.com/office/2006/documentManagement/types"/>
    <ds:schemaRef ds:uri="a43da74f-7215-4306-b3d5-5fb225153f68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b407cce2-35f7-4280-936d-053fa3adc830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2F88C06-DCCD-42D6-9369-949DE433F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07cce2-35f7-4280-936d-053fa3adc830"/>
    <ds:schemaRef ds:uri="a43da74f-7215-4306-b3d5-5fb225153f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EST-DE-L'ÎLE</vt:lpstr>
      <vt:lpstr>CENTRE-EST</vt:lpstr>
      <vt:lpstr>CENTRE-VILLE</vt:lpstr>
      <vt:lpstr>CENTRE-OUEST</vt:lpstr>
      <vt:lpstr>GRAND SUD-OUEST</vt:lpstr>
      <vt:lpstr>OUEST-DE-L'ÎLE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Farah FOURON</dc:creator>
  <cp:keywords/>
  <dc:description/>
  <cp:lastModifiedBy>Farah FOURON</cp:lastModifiedBy>
  <cp:revision/>
  <dcterms:created xsi:type="dcterms:W3CDTF">2024-03-25T13:35:09Z</dcterms:created>
  <dcterms:modified xsi:type="dcterms:W3CDTF">2025-02-13T02:34:59Z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2024-03-25T13:35:19Z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c56cd6fe-f116-458a-89ea-a5ec32edc25f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0x01010090492E7A58BD824D908CE8B73327401A</vt:lpwstr>
  </property>
  <property fmtid="{D5CDD505-2E9C-101B-9397-08002B2CF9AE}" pid="10" name="MediaServiceImageTags">
    <vt:lpwstr/>
  </property>
</Properties>
</file>