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C:\Users\uboury4\Downloads\"/>
    </mc:Choice>
  </mc:AlternateContent>
  <xr:revisionPtr revIDLastSave="217" documentId="8_{E358480D-8134-4C1B-8760-14245F5B57CA}" xr6:coauthVersionLast="47" xr6:coauthVersionMax="47" xr10:uidLastSave="{57131820-8220-4CB5-9453-356FFEB0BB07}"/>
  <bookViews>
    <workbookView xWindow="-108" yWindow="-108" windowWidth="23256" windowHeight="12576" firstSheet="12" activeTab="5" xr2:uid="{00000000-000D-0000-FFFF-FFFF00000000}"/>
  </bookViews>
  <sheets>
    <sheet name="DTNI-1A(Eau et égout)" sheetId="36" r:id="rId1"/>
    <sheet name="DTNI-1B (RAT)" sheetId="5" r:id="rId2"/>
    <sheet name="DTNI-1C (MALT)" sheetId="6" r:id="rId3"/>
    <sheet name="DTNI-2A (Réhab. AQ)" sheetId="9" r:id="rId4"/>
    <sheet name="DTNI-2B (Réhab. EG)" sheetId="11" r:id="rId5"/>
    <sheet name="DTNI-3A (Trottoir et bord.)" sheetId="15" r:id="rId6"/>
    <sheet name="DTNI-3B (Chaussée)" sheetId="16" r:id="rId7"/>
    <sheet name="DTNI-4A (Bases &amp; conduits)" sheetId="19" r:id="rId8"/>
    <sheet name="DTNI-5A (Éclairage)" sheetId="22" r:id="rId9"/>
    <sheet name="DTNI-5B (Borne de recharge)" sheetId="23" r:id="rId10"/>
    <sheet name="DTNI-6XX (Feux circulation)" sheetId="26" r:id="rId11"/>
    <sheet name="DTNI-7A (Gestion sols)" sheetId="29" r:id="rId12"/>
    <sheet name="DTNI-8A (Mobilité)" sheetId="32" r:id="rId13"/>
    <sheet name="DTNI-12A (Plans TQC)" sheetId="35" r:id="rId1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0" i="32" l="1"/>
  <c r="D89" i="32"/>
  <c r="D88" i="32"/>
  <c r="D87" i="32"/>
  <c r="D86" i="32"/>
  <c r="D85" i="32"/>
  <c r="D83" i="32"/>
  <c r="D82" i="32"/>
  <c r="D81" i="32"/>
  <c r="D80" i="32"/>
  <c r="D79" i="32"/>
  <c r="D78" i="32"/>
  <c r="D76" i="32"/>
  <c r="D75" i="32"/>
  <c r="D74" i="32"/>
  <c r="D73" i="32"/>
  <c r="D72" i="32"/>
  <c r="D71" i="32"/>
  <c r="D70" i="32"/>
  <c r="D69" i="32"/>
  <c r="D68" i="32"/>
  <c r="D67" i="32"/>
  <c r="D66" i="32"/>
  <c r="D65" i="32"/>
  <c r="D64" i="32"/>
  <c r="D63" i="32"/>
  <c r="D62" i="32"/>
  <c r="D61" i="32"/>
  <c r="D60" i="32"/>
  <c r="D59" i="32"/>
  <c r="D58" i="32"/>
  <c r="D57" i="32"/>
  <c r="D56" i="32"/>
  <c r="D55" i="32"/>
  <c r="D52" i="32"/>
  <c r="D51" i="32"/>
  <c r="D50" i="32"/>
  <c r="D49" i="32"/>
  <c r="D48" i="32"/>
  <c r="D47" i="32"/>
  <c r="D46" i="32"/>
  <c r="D45" i="32"/>
  <c r="D44" i="32"/>
</calcChain>
</file>

<file path=xl/sharedStrings.xml><?xml version="1.0" encoding="utf-8"?>
<sst xmlns="http://schemas.openxmlformats.org/spreadsheetml/2006/main" count="7282" uniqueCount="3369">
  <si>
    <t>Famille</t>
  </si>
  <si>
    <t>Sous-familles</t>
  </si>
  <si>
    <t>Items</t>
  </si>
  <si>
    <t>Descriptions items</t>
  </si>
  <si>
    <t>Unités</t>
  </si>
  <si>
    <t>Conduite d’eau proposée en fonte ductile</t>
  </si>
  <si>
    <t>II-1A-1000</t>
  </si>
  <si>
    <t>II-1A-1100</t>
  </si>
  <si>
    <t>II-1A-1101</t>
  </si>
  <si>
    <t>Conduite d’eau proposée 100 mm en fonte ductile</t>
  </si>
  <si>
    <t>m</t>
  </si>
  <si>
    <t>II-1A-1102</t>
  </si>
  <si>
    <t>Conduite d’eau proposée 150 mm en fonte ductile</t>
  </si>
  <si>
    <t>II-1A-1103</t>
  </si>
  <si>
    <t>Conduite d’eau proposée 200 mm en fonte ductile</t>
  </si>
  <si>
    <t>II-1A-1104</t>
  </si>
  <si>
    <t>Conduite d’eau proposée 250 mm en fonte ductile</t>
  </si>
  <si>
    <t>II-1A-1105</t>
  </si>
  <si>
    <t>Conduite d’eau proposée 300 mm en fonte ductile</t>
  </si>
  <si>
    <t>II-1A-1106</t>
  </si>
  <si>
    <t>Conduite d’eau proposée 350 mm en fonte ductile</t>
  </si>
  <si>
    <t>II-1A-1107</t>
  </si>
  <si>
    <t>Conduite d’eau proposée 400 mm en fonte ductile</t>
  </si>
  <si>
    <t>II-1A-1108</t>
  </si>
  <si>
    <t>Conduite d’eau proposée 450 mm en fonte ductile</t>
  </si>
  <si>
    <t>II-1A-1109</t>
  </si>
  <si>
    <t>Conduite d’eau proposée 500 mm en fonte ductile</t>
  </si>
  <si>
    <t>II-1A-1110</t>
  </si>
  <si>
    <t>Conduite d’eau proposée 600 mm en fonte ductile</t>
  </si>
  <si>
    <t>II-1A-1111</t>
  </si>
  <si>
    <t>Conduite d’eau proposée 750 mm en fonte ductile</t>
  </si>
  <si>
    <t>II-1A-1112</t>
  </si>
  <si>
    <t>Conduite d’eau proposée 900 mm en fonte ductile</t>
  </si>
  <si>
    <t>Conduite d’eau proposée en PVC DR-18</t>
  </si>
  <si>
    <t>II-1A-1200</t>
  </si>
  <si>
    <t xml:space="preserve">II-1A-1201 </t>
  </si>
  <si>
    <t>Conduite d’eau proposée 100 mm en PVC DR-18</t>
  </si>
  <si>
    <t>II-1A-1202</t>
  </si>
  <si>
    <t>Conduite d’eau proposée 150 mm en PVC DR-18</t>
  </si>
  <si>
    <t>II-1A-1203</t>
  </si>
  <si>
    <t>Conduite d’eau proposée 200 mm en PVC DR-18</t>
  </si>
  <si>
    <t>II-1A-1204</t>
  </si>
  <si>
    <t>Conduite d’eau proposée 250 mm en PVC DR-18</t>
  </si>
  <si>
    <t>II-1A-1205</t>
  </si>
  <si>
    <t>Conduite d’eau proposée 300 mm en PVC DR-18</t>
  </si>
  <si>
    <t>II-1A-1206</t>
  </si>
  <si>
    <t>Conduite d’eau proposée 350 mm en PVC DR-18</t>
  </si>
  <si>
    <t>II-1A-1207</t>
  </si>
  <si>
    <t>Conduite d’eau proposée 400 mm en PVC DR-18</t>
  </si>
  <si>
    <t>II-1A-1208</t>
  </si>
  <si>
    <t>Conduite d’eau proposée 450 mm en PVC DR-18</t>
  </si>
  <si>
    <t>II-1A-1209</t>
  </si>
  <si>
    <t>Conduite d’eau proposée 500 mm en PVC DR-18</t>
  </si>
  <si>
    <t>II-1A-1210</t>
  </si>
  <si>
    <t>Conduite d’eau proposée 600 mm en PVC DR-18</t>
  </si>
  <si>
    <t>II-1A-1211</t>
  </si>
  <si>
    <t>Conduite d’eau proposée 750 mm en PVC DR-18</t>
  </si>
  <si>
    <t>II-1A-1212</t>
  </si>
  <si>
    <t>Conduite d’eau proposée 900 mm en PVC DR-18</t>
  </si>
  <si>
    <t>II-1A-1213</t>
  </si>
  <si>
    <t>Conduite d’eau proposée 1050 mm en PVC DR-18</t>
  </si>
  <si>
    <t>Conduite d’eau proposée en béton-acier</t>
  </si>
  <si>
    <t>II-1A-1300</t>
  </si>
  <si>
    <t>II-1A-1301</t>
  </si>
  <si>
    <t>Conduite d’eau proposée 350 mm en béton-acier</t>
  </si>
  <si>
    <t>II-1A-1302</t>
  </si>
  <si>
    <t>Conduite d’eau proposée 400 mm en béton-acier</t>
  </si>
  <si>
    <t>II-1A-1303</t>
  </si>
  <si>
    <t>Conduite d’eau proposée 450 mm en béton-acier</t>
  </si>
  <si>
    <t>II-1A-1304</t>
  </si>
  <si>
    <t>Conduite d’eau proposée 500 mm en béton-acier</t>
  </si>
  <si>
    <t>II-1A-1305</t>
  </si>
  <si>
    <t>Conduite d’eau proposée 600 mm en béton-acier</t>
  </si>
  <si>
    <t>II-1A-1306</t>
  </si>
  <si>
    <t>Conduite d’eau proposée 750 mm en béton-acier</t>
  </si>
  <si>
    <t>II-1A-1307</t>
  </si>
  <si>
    <t>Conduite d’eau proposée 900 mm en béton-acier</t>
  </si>
  <si>
    <t>II-1A-1308</t>
  </si>
  <si>
    <t>Conduite d’eau proposée 1050 mm en béton-acier</t>
  </si>
  <si>
    <t>II-1A-1309</t>
  </si>
  <si>
    <t>Conduite d’eau proposée 1200 mm en béton-acier</t>
  </si>
  <si>
    <t>II-1A-1310</t>
  </si>
  <si>
    <t>Conduite d’eau proposée 1350 mm en béton-acier</t>
  </si>
  <si>
    <t>II-1A-1311</t>
  </si>
  <si>
    <t>Conduite d’eau proposée 1500 mm en béton-acier</t>
  </si>
  <si>
    <t>II-1A-1312</t>
  </si>
  <si>
    <t>Conduite d’eau proposée 1650 mm en béton-acier</t>
  </si>
  <si>
    <t>II-1A-1313</t>
  </si>
  <si>
    <t>Conduite d’eau proposée 1800 mm en béton-acier</t>
  </si>
  <si>
    <t>II-1A-1314</t>
  </si>
  <si>
    <t>Conduite d’eau proposée 1950 mm en béton-acier</t>
  </si>
  <si>
    <t>II-1A-1315</t>
  </si>
  <si>
    <t>Conduite d’eau proposée 2100 mm en béton-acier</t>
  </si>
  <si>
    <t>II-1A-1316</t>
  </si>
  <si>
    <t>Conduite d’eau proposée 2250 mm en béton-acier</t>
  </si>
  <si>
    <t>II-1A-1317</t>
  </si>
  <si>
    <t>Conduite d’eau proposée 2400 mm en béton-acier</t>
  </si>
  <si>
    <t>II-1A-1318</t>
  </si>
  <si>
    <t>Conduite d’eau proposée 2550 mm en béton-acier</t>
  </si>
  <si>
    <t>II-1A-1319</t>
  </si>
  <si>
    <t>Conduite d’eau proposée 2700 mm en béton-acier</t>
  </si>
  <si>
    <t>II-1A-1320</t>
  </si>
  <si>
    <t>Conduite d’eau proposée 2850 mm en béton-acier</t>
  </si>
  <si>
    <t>II-1A-1321</t>
  </si>
  <si>
    <t>Conduite d’eau proposée 3000 mm en béton-acier</t>
  </si>
  <si>
    <t>II-1A-1322</t>
  </si>
  <si>
    <t>Conduite d’eau proposée 3150 mm en béton-acier</t>
  </si>
  <si>
    <t>II-1A-1323</t>
  </si>
  <si>
    <t>Conduite d’eau proposée 3300 mm en béton-acier</t>
  </si>
  <si>
    <t>II-1A-1324</t>
  </si>
  <si>
    <t>Conduite d’eau proposée 3450 mm en béton-acier</t>
  </si>
  <si>
    <t>II-1A-1325</t>
  </si>
  <si>
    <t>Conduite d’eau proposée 3600 mm en béton-acier</t>
  </si>
  <si>
    <t>Conduite d’eau proposée en acier</t>
  </si>
  <si>
    <t>II-1A-1400</t>
  </si>
  <si>
    <t>II-1A-1401</t>
  </si>
  <si>
    <t>Conduite d’eau proposée 350 mm en acier</t>
  </si>
  <si>
    <t>II-1A-1402</t>
  </si>
  <si>
    <t>Conduite d’eau proposée 400 mm en acier</t>
  </si>
  <si>
    <t>II-1A-1403</t>
  </si>
  <si>
    <t>Conduite d’eau proposée 450 mm en acier</t>
  </si>
  <si>
    <t>II-1A-1404</t>
  </si>
  <si>
    <t>Conduite d’eau proposée 500 mm en acier</t>
  </si>
  <si>
    <t>II-1A-1405</t>
  </si>
  <si>
    <t>Conduite d’eau proposée 600 mm en acier</t>
  </si>
  <si>
    <t>II-1A-1406</t>
  </si>
  <si>
    <t>Conduite d’eau proposée 750 mm en acier</t>
  </si>
  <si>
    <t>II-1A-1407</t>
  </si>
  <si>
    <t>Conduite d’eau proposée 900 mm en acier</t>
  </si>
  <si>
    <t>II-1A-1408</t>
  </si>
  <si>
    <t>Conduite d’eau proposée 1050 mm en acier</t>
  </si>
  <si>
    <t>II-1A-1409</t>
  </si>
  <si>
    <t>Conduite d’eau proposée 1200 mm en acier</t>
  </si>
  <si>
    <t>II-1A-1410</t>
  </si>
  <si>
    <t>Conduite d’eau proposée 1350 mm en acier</t>
  </si>
  <si>
    <t>II-1A-1411</t>
  </si>
  <si>
    <t>Conduite d’eau proposée 1500 mm en acier</t>
  </si>
  <si>
    <t>II-1A-1412</t>
  </si>
  <si>
    <t>Conduite d’eau proposée 1650 mm en acier</t>
  </si>
  <si>
    <t>II-1A-1413</t>
  </si>
  <si>
    <t>Conduite d’eau proposée 1800 mm en acier</t>
  </si>
  <si>
    <t>II-1A-1414</t>
  </si>
  <si>
    <t>Conduite d’eau proposée 1950 mm en acier</t>
  </si>
  <si>
    <t>II-1A-1415</t>
  </si>
  <si>
    <t>Conduite d’eau proposée 2100 mm en acier</t>
  </si>
  <si>
    <t>II-1A-1416</t>
  </si>
  <si>
    <t>Conduite d’eau proposée 2250 mm en acier</t>
  </si>
  <si>
    <t>II-1A-1417</t>
  </si>
  <si>
    <t>Conduite d’eau proposée 2400 mm en acier</t>
  </si>
  <si>
    <t>II-1A-1418</t>
  </si>
  <si>
    <t>Conduite d’eau proposée 2550 mm en acier</t>
  </si>
  <si>
    <t>II-1A-1419</t>
  </si>
  <si>
    <t>Conduite d’eau proposée 2700 mm en acier</t>
  </si>
  <si>
    <t>II-1A-1420</t>
  </si>
  <si>
    <t>Conduite d’eau proposée 2850 mm en acier</t>
  </si>
  <si>
    <t>II-1A-1421</t>
  </si>
  <si>
    <t>Conduite d’eau proposée 3000 mm en acier</t>
  </si>
  <si>
    <t>II-1A-1422</t>
  </si>
  <si>
    <t>Conduite d’eau proposée 3150 mm en acier</t>
  </si>
  <si>
    <t>II-1A-1423</t>
  </si>
  <si>
    <t>Conduite d’eau proposée 3300 mm en acier</t>
  </si>
  <si>
    <t>II-1A-1424</t>
  </si>
  <si>
    <t>Conduite d’eau proposée 3450 mm en acier</t>
  </si>
  <si>
    <t>II-1A-1425</t>
  </si>
  <si>
    <t>Conduite d’eau proposée 3600 mm en acier</t>
  </si>
  <si>
    <t>Conduite d’eau proposée en PRV</t>
  </si>
  <si>
    <t>II-1A-1500</t>
  </si>
  <si>
    <t>II-1A-1501</t>
  </si>
  <si>
    <t>Conduite d’eau proposée 350 mm en PRV</t>
  </si>
  <si>
    <t>II-1A-1502</t>
  </si>
  <si>
    <t>Conduite d’eau proposée 400 mm en PRV</t>
  </si>
  <si>
    <t>II-1A-1503</t>
  </si>
  <si>
    <t>Conduite d’eau proposée 450 mm en PRV</t>
  </si>
  <si>
    <t>II-1A-1504</t>
  </si>
  <si>
    <t>Conduite d’eau proposée 500 mm en PRV</t>
  </si>
  <si>
    <t>II-1A-1505</t>
  </si>
  <si>
    <t>Conduite d’eau proposée 600 mm en PRV</t>
  </si>
  <si>
    <t>II-1A-1506</t>
  </si>
  <si>
    <t>Conduite d’eau proposée 750 mm en PRV</t>
  </si>
  <si>
    <t>II-1A-1507</t>
  </si>
  <si>
    <t>Conduite d’eau proposée 900 mm en PRV</t>
  </si>
  <si>
    <t>II-1A-1508</t>
  </si>
  <si>
    <t>Conduite d’eau proposée 1050 mm en PRV</t>
  </si>
  <si>
    <t>II-1A-1509</t>
  </si>
  <si>
    <t>Conduite d’eau proposée 1200 mm en PRV</t>
  </si>
  <si>
    <t>II-1A-1510</t>
  </si>
  <si>
    <t>Conduite d’eau proposée 1350 mm en PRV</t>
  </si>
  <si>
    <t>II-1A-1511</t>
  </si>
  <si>
    <t>Conduite d’eau proposée 1500 mm en PRV</t>
  </si>
  <si>
    <t>II-1A-1512</t>
  </si>
  <si>
    <t>Conduite d’eau proposée 1650 mm en PRV</t>
  </si>
  <si>
    <t>II-1A-1513</t>
  </si>
  <si>
    <t>Conduite d’eau proposée 1800 mm en PRV</t>
  </si>
  <si>
    <t>II-1A-1514</t>
  </si>
  <si>
    <t>Conduite d’eau proposée 1950 mm en PRV</t>
  </si>
  <si>
    <t>II-1A-1515</t>
  </si>
  <si>
    <t>Conduite d’eau proposée 2100 mm en PRV</t>
  </si>
  <si>
    <t>II-1A-1516</t>
  </si>
  <si>
    <t>Conduite d’eau proposée 2250 mm en PRV</t>
  </si>
  <si>
    <t>II-1A-1517</t>
  </si>
  <si>
    <t>Conduite d’eau proposée 2400 mm en PRV</t>
  </si>
  <si>
    <t>II-1A-1518</t>
  </si>
  <si>
    <t>Conduite d’eau proposée 2550 mm en PRV</t>
  </si>
  <si>
    <t>II-1A-1519</t>
  </si>
  <si>
    <t>Conduite d’eau proposée 2700 mm en PRV</t>
  </si>
  <si>
    <t>II-1A-1520</t>
  </si>
  <si>
    <t>Conduite d’eau proposée 2850 mm en PRV</t>
  </si>
  <si>
    <t>II-1A-1521</t>
  </si>
  <si>
    <t>Conduite d’eau proposée 3000 mm en PRV</t>
  </si>
  <si>
    <t>II-1A-1522</t>
  </si>
  <si>
    <t>Conduite d’eau proposée 3150 mm en PRV</t>
  </si>
  <si>
    <t>II-1A-1523</t>
  </si>
  <si>
    <t>Conduite d’eau proposée 3300 mm en PRV</t>
  </si>
  <si>
    <t>II-1A-1524</t>
  </si>
  <si>
    <t>Conduite d’eau proposée 3450 mm en PRV</t>
  </si>
  <si>
    <t>II-1A-1525</t>
  </si>
  <si>
    <t>Conduite d’eau proposée 3600 mm en PRV</t>
  </si>
  <si>
    <t>II-1A-2000</t>
  </si>
  <si>
    <t>Abrogé</t>
  </si>
  <si>
    <t>Conduite d’eau à abandonner</t>
  </si>
  <si>
    <t>II-1A-3000</t>
  </si>
  <si>
    <t>II-1A-3100</t>
  </si>
  <si>
    <t>II-1A-3101</t>
  </si>
  <si>
    <t>Conduite d’eau à abandonner par remplissage</t>
  </si>
  <si>
    <t>m³</t>
  </si>
  <si>
    <t>II-1A-3102</t>
  </si>
  <si>
    <t>Conduite d'eau à enlever</t>
  </si>
  <si>
    <t>Branchement d’eau de 50 mm et moins sur conduite proposée</t>
  </si>
  <si>
    <t>II-1A-4000</t>
  </si>
  <si>
    <t>II-1A-4100</t>
  </si>
  <si>
    <t>II-1A-4101</t>
  </si>
  <si>
    <t>Branchement d’eau de 50 mm et moins en excavation sur conduite proposée</t>
  </si>
  <si>
    <t>unité</t>
  </si>
  <si>
    <t>II-1A-4102</t>
  </si>
  <si>
    <t>Branchement d’eau de 50 mm et moins par torpillage ou tirage sur conduite proposée</t>
  </si>
  <si>
    <t>Branchement d’eau de 50 mm et moins sur conduite existante</t>
  </si>
  <si>
    <t>II-1A-4200</t>
  </si>
  <si>
    <t>II-1A-4201</t>
  </si>
  <si>
    <t xml:space="preserve">Branchement d’eau de 50 mm et moins en excavation sur conduite existante </t>
  </si>
  <si>
    <t>II-1A-4202</t>
  </si>
  <si>
    <t>Branchement d’eau de 50 mm et moins par torpillage ou tirage sur conduite existante</t>
  </si>
  <si>
    <t>Remplacement de branchement d'eau de 50 mm et moins dans la section privée</t>
  </si>
  <si>
    <t>II-1A-4300</t>
  </si>
  <si>
    <t>II-1A-4301</t>
  </si>
  <si>
    <t>Remplacement en excavation d'un branchement d'eau de 50 mm ou moins dans la section privée</t>
  </si>
  <si>
    <t>II-1A-4302</t>
  </si>
  <si>
    <t>Remplacement par tirage ou torpillage d'un branchement d'eau de 50 mm ou moins dans la section privée</t>
  </si>
  <si>
    <t>II-1A-4303</t>
  </si>
  <si>
    <t>Remplacement d'un branchement d'eau de 50 mm ou moins à l'intérieur du bâtiment</t>
  </si>
  <si>
    <t>Réparation de branchement d’eau existant de 50 mm et moins</t>
  </si>
  <si>
    <t>II-1A-4400</t>
  </si>
  <si>
    <t>II-1A-4401</t>
  </si>
  <si>
    <t xml:space="preserve">Réparation de branchement d’eau de 50 mm et moins  </t>
  </si>
  <si>
    <t>II-1A-4402</t>
  </si>
  <si>
    <t>Remplacement d’un robinet d’arrêt</t>
  </si>
  <si>
    <t>II-1A-4403</t>
  </si>
  <si>
    <t>Remplacement d’une bouche à clé de branchement</t>
  </si>
  <si>
    <t>II-1A-4404</t>
  </si>
  <si>
    <t>Remplacement partiel d’une bouche à clé de branchement</t>
  </si>
  <si>
    <t>Branchement d’eau de 100 mm et plus sur conduite proposée</t>
  </si>
  <si>
    <t>II-1A-4500</t>
  </si>
  <si>
    <t>II-1A-4501</t>
  </si>
  <si>
    <t>Branchement d’eau de 100 mm sur conduite proposée</t>
  </si>
  <si>
    <t>II-1A-4502</t>
  </si>
  <si>
    <t>Branchement d’eau de 150 mm sur conduite proposée</t>
  </si>
  <si>
    <t>II-1A-4503</t>
  </si>
  <si>
    <t>Branchement d’eau de 200 mm sur conduite proposée</t>
  </si>
  <si>
    <t>II-1A-4504</t>
  </si>
  <si>
    <t>Branchement d’eau de 250 mm sur conduite proposée</t>
  </si>
  <si>
    <t>II-1A-4505</t>
  </si>
  <si>
    <t>Branchement d’eau de 300 mm sur conduite proposée</t>
  </si>
  <si>
    <t>Branchement d’eau de 100 mm et plus sur conduite existante</t>
  </si>
  <si>
    <t>II-1A-4600</t>
  </si>
  <si>
    <t>II-1A-4601</t>
  </si>
  <si>
    <t>Branchement d’eau de 100 mm sur conduite existante</t>
  </si>
  <si>
    <t>II-1A-4602</t>
  </si>
  <si>
    <t>Branchement d’eau de 150 mm sur conduite existante</t>
  </si>
  <si>
    <t>II-1A-4603</t>
  </si>
  <si>
    <t>Branchement d’eau de 200 mm sur conduite existante</t>
  </si>
  <si>
    <t>II-1A-4604</t>
  </si>
  <si>
    <t>Branchement d’eau de 250 mm sur conduite existante</t>
  </si>
  <si>
    <t>II-1A-4605</t>
  </si>
  <si>
    <t>Branchement d’eau de 300 mm sur conduite existante</t>
  </si>
  <si>
    <t>Branchement d’eau de 100 mm et plus sur conduite existante sous pression</t>
  </si>
  <si>
    <t>II-1A-4700</t>
  </si>
  <si>
    <t>II-1A-4701</t>
  </si>
  <si>
    <t>Branchement d’eau de 100 mm sur conduite existante sous pression</t>
  </si>
  <si>
    <t>II-1A-4702</t>
  </si>
  <si>
    <t>Branchement d’eau de 150 mm sur conduite existante sous pression</t>
  </si>
  <si>
    <t>II-1A-4703</t>
  </si>
  <si>
    <t>Branchement d’eau de 200 mm sur conduite existante sous pression</t>
  </si>
  <si>
    <t>II-1A-4704</t>
  </si>
  <si>
    <t>Branchement d’eau de 250 mm sur conduite existante sous pression</t>
  </si>
  <si>
    <t>II-1A-4705</t>
  </si>
  <si>
    <t>Branchement d’eau de 300 mm sur conduite existante sous pression</t>
  </si>
  <si>
    <t>Réparation de branchement d’eau existant de 100 mm et plus</t>
  </si>
  <si>
    <t>II-1A-4800</t>
  </si>
  <si>
    <t>II-1A-4801</t>
  </si>
  <si>
    <t>Réparation de branchement d’eau existant de 100 mm</t>
  </si>
  <si>
    <t>II-1A-4802</t>
  </si>
  <si>
    <t>Réparation de branchement d’eau existant de 150 mm</t>
  </si>
  <si>
    <t>II-1A-4803</t>
  </si>
  <si>
    <t>Réparation de branchement d’eau existant de 200 mm</t>
  </si>
  <si>
    <t>II-1A-4804</t>
  </si>
  <si>
    <t>Réparation de branchement d’eau existant de 250 mm</t>
  </si>
  <si>
    <t>II-1A-4805</t>
  </si>
  <si>
    <t xml:space="preserve">Réparation de branchement d’eau existant de 300 mm </t>
  </si>
  <si>
    <t>Divers</t>
  </si>
  <si>
    <t>II-1A-4900</t>
  </si>
  <si>
    <t>II-1A-4901</t>
  </si>
  <si>
    <t>Excavation supplémentaire pour branchement d'eau</t>
  </si>
  <si>
    <t>II-1A-4902</t>
  </si>
  <si>
    <t>Fosse d’exploration pour branchement d'eau par hydro-excavation ou creusage pneumatique</t>
  </si>
  <si>
    <t>Chambre de vanne préfabriquée sur conduite proposée</t>
  </si>
  <si>
    <t>II-1A-5000</t>
  </si>
  <si>
    <t>II-1A-5100</t>
  </si>
  <si>
    <t>II-1A-5101</t>
  </si>
  <si>
    <t>Chambre de vanne préfabriquée 1750 x 1550 sur conduite proposée de 150 mm</t>
  </si>
  <si>
    <t>II-1A-5102</t>
  </si>
  <si>
    <t>Chambre de vanne préfabriquée 1750 x 1550 sur conduite proposée de 200 mm</t>
  </si>
  <si>
    <t>II-1A-5103</t>
  </si>
  <si>
    <t>Chambre de vanne préfabriquée 1750 x 1550 sur conduite proposée de 250 mm</t>
  </si>
  <si>
    <t>II-1A-5104</t>
  </si>
  <si>
    <t>Chambre de vanne préfabriquée 1750 x 1550 sur conduite proposée de 300 mm</t>
  </si>
  <si>
    <t>II-1A-5105</t>
  </si>
  <si>
    <t>Chambre de vanne préfabriquée 1800 x 1165 (pour espace restreint) sur conduite proposée de 150 mm</t>
  </si>
  <si>
    <t>II-1A-5106</t>
  </si>
  <si>
    <t>Chambre de vanne préfabriquée 1800 x 1165 (pour espace restreint) sur conduite proposée de 200 mm</t>
  </si>
  <si>
    <t>II-1A-5107</t>
  </si>
  <si>
    <t>Chambre de vanne préfabriquée 1800 x 1165 (pour espace restreint) sur conduite proposée de 250 mm</t>
  </si>
  <si>
    <t>II-1A-5108</t>
  </si>
  <si>
    <t>Chambre de vanne préfabriquée 1800 x 1165 (pour espace restreint) sur conduite proposée de 300 mm</t>
  </si>
  <si>
    <t>II-1A-5109</t>
  </si>
  <si>
    <t>Chambre de vanne préfabriquée 2150 x 1750 sur conduite proposée de 350 mm</t>
  </si>
  <si>
    <t>II-1A-5110</t>
  </si>
  <si>
    <t>Chambre de vanne préfabriquée 2150 x 1750 sur conduite proposée de 400 mm</t>
  </si>
  <si>
    <t>II-1A-5111</t>
  </si>
  <si>
    <t>Chambre de vanne préfabriquée 2150 x 2400 sur conduite proposée de 400 mm</t>
  </si>
  <si>
    <t>II-1A-5112</t>
  </si>
  <si>
    <t>Chambre de vanne préfabriquée 3048 x 2438 sur conduite proposée de 450 mm</t>
  </si>
  <si>
    <t>II-1A-5113</t>
  </si>
  <si>
    <t>Chambre de vanne préfabriquée 3048 x 3048 sur conduite proposée de 500 mm</t>
  </si>
  <si>
    <t>II-1A-5114</t>
  </si>
  <si>
    <t xml:space="preserve">Chambre de vanne préfabriquée 3000 x 2000 sur conduite proposée de 350 à 400 mm et raccord 400 mm et moins </t>
  </si>
  <si>
    <t>Chambre de vanne préfabriquée sur conduite existante</t>
  </si>
  <si>
    <t>II-1A-5200</t>
  </si>
  <si>
    <t>II-1A-5201</t>
  </si>
  <si>
    <t>Chambre de vanne préfabriquée 1750 x 1550 sur conduite existante de 150 mm</t>
  </si>
  <si>
    <t>II-1A-5202</t>
  </si>
  <si>
    <t>Chambre de vanne préfabriquée 1750 x 1550 sur conduite existante de 200 mm</t>
  </si>
  <si>
    <t>II-1A-5203</t>
  </si>
  <si>
    <t>Chambre de vanne préfabriquée 1750 x 1550 sur conduite existante de 250 mm</t>
  </si>
  <si>
    <t>II-1A-5204</t>
  </si>
  <si>
    <t>Chambre de vanne préfabriquée 1750 x 1550 sur conduite existante de 300 mm</t>
  </si>
  <si>
    <t>II-1A-5205</t>
  </si>
  <si>
    <t>Chambre de vanne préfabriquée 2150 x 1750 sur conduite existante de 350 mm</t>
  </si>
  <si>
    <t>II-1A-5206</t>
  </si>
  <si>
    <t>Chambre de vanne préfabriquée 2150 x 1750 sur conduite existante de 400 mm</t>
  </si>
  <si>
    <t>II-1A-5207</t>
  </si>
  <si>
    <t>Chambre de vanne préfabriquée 2150 x 2400 sur conduite existante de 400 mm</t>
  </si>
  <si>
    <t>II-1A-5208</t>
  </si>
  <si>
    <t>Chambre de vanne préfabriquée 3048 x 2438 sur conduite existante de 450 mm</t>
  </si>
  <si>
    <t>II-1A-5209</t>
  </si>
  <si>
    <t>Chambre de vanne préfabriquée 3048 x 3048 sur conduite existante de 500 mm</t>
  </si>
  <si>
    <t>II-1A-5210</t>
  </si>
  <si>
    <t>Chambre de vanne préfabriquée 3000 x 2000 sur conduite existante de 350 à 400 mm et raccord 400 mm et moins</t>
  </si>
  <si>
    <t>Chambre de vanne existante</t>
  </si>
  <si>
    <t>II-1A-5300</t>
  </si>
  <si>
    <t>II-1A-5301</t>
  </si>
  <si>
    <t xml:space="preserve">Chambre de vanne à abandonner </t>
  </si>
  <si>
    <t xml:space="preserve">II-1A-5302 </t>
  </si>
  <si>
    <t>Chambre de vanne à enlever</t>
  </si>
  <si>
    <t xml:space="preserve">II-1A-5303 </t>
  </si>
  <si>
    <t xml:space="preserve">Section de cheminée de chambre de vanne à remplacer </t>
  </si>
  <si>
    <t>Cadre et tampon de chambre de vanne</t>
  </si>
  <si>
    <t>II-1A-5400</t>
  </si>
  <si>
    <t>II-1A-5401</t>
  </si>
  <si>
    <t>Cadre ajustable et tampon de chambre de vanne</t>
  </si>
  <si>
    <t>II-1A-5402</t>
  </si>
  <si>
    <t>Cadre fixe et tampon de chambre de vanne</t>
  </si>
  <si>
    <t>Chambre de vanne coulée en place sur conduite proposée</t>
  </si>
  <si>
    <t>II-1A-5500</t>
  </si>
  <si>
    <t>II-1A-5501</t>
  </si>
  <si>
    <t>Chambre de vanne coulée en place sur conduite existante</t>
  </si>
  <si>
    <t>II-1A-5600</t>
  </si>
  <si>
    <t>II-1A-5601</t>
  </si>
  <si>
    <t>Chambre d’accès et/ou de vidange et/ou de ventouse préfabriquée avec béton de 2e phase sur conduite proposée</t>
  </si>
  <si>
    <t>II-1A-5700</t>
  </si>
  <si>
    <t>II-1A-5701</t>
  </si>
  <si>
    <t>Chambre d’accès et de vidange avec palier de sécurité préfabriquée avec béton de 2e phase 2400 x 1300 sur conduite proposée de 600 mm et moins</t>
  </si>
  <si>
    <t>II-1A-5702</t>
  </si>
  <si>
    <t>Chambre d’accès et de vidange ou de ventouse préfabriquée avec béton de 2e phase 2400 x 1300 sur conduite proposée de 600 mm</t>
  </si>
  <si>
    <t>II-1A-5703</t>
  </si>
  <si>
    <t>Chambre d’accès et de vidange ou de ventouse préfabriquée avec béton de 2e phase 2400 x 1300 sur conduite proposée de 750 mm</t>
  </si>
  <si>
    <t>II-1A-5704</t>
  </si>
  <si>
    <t>Chambre d’accès et de vidange ou de ventouse préfabriquée avec béton de 2e phase 2400 x 1300 sur conduite proposée de 900 mm</t>
  </si>
  <si>
    <t>II-1A-5705</t>
  </si>
  <si>
    <t>Chambre d’accès et de vidange ou de ventouse préfabriquée avec béton de 2e phase 2400 x 1300 sur conduite proposée de 1050 mm</t>
  </si>
  <si>
    <t>II-1A-5706</t>
  </si>
  <si>
    <t>Chambre d’accès et de vidange ou de ventouse préfabriquée avec béton de 2e phase 2400 x 1300 sur conduite proposée de 1200 mm</t>
  </si>
  <si>
    <t>II-1A-5707</t>
  </si>
  <si>
    <t>Chambre d’accès et de vidange ou de ventouse préfabriquée avec béton de 2e phase 2400 x 1300 sur conduite proposée de 1500 mm</t>
  </si>
  <si>
    <t>II-1A-5708</t>
  </si>
  <si>
    <t>Chambre d’accès et de vidange ou de ventouse avec puits de raccordement à l’égout préfabriquée avec béton de 2e phase 2400 x 1300 sur conduite proposée de 600 mm</t>
  </si>
  <si>
    <t>II-1A-5709</t>
  </si>
  <si>
    <t>Chambre d’accès et de vidange ou de ventouse avec puits de raccordement à l’égout préfabriquée avec béton de 2e phase 2400 x 1300 sur conduite proposée de 750 mm</t>
  </si>
  <si>
    <t>II-1A-5710</t>
  </si>
  <si>
    <t>Chambre d’accès et de vidange ou de ventouse avec puits de raccordement à l’égout préfabriquée avec béton de 2e phase 2400 x 1300 sur conduite proposée de 900 mm</t>
  </si>
  <si>
    <t>II-1A-5711</t>
  </si>
  <si>
    <t>Chambre d’accès et de vidange ou de ventouse avec puits de raccordement à l’égout préfabriquée avec béton de 2e phase 2400 x 1300 sur conduite proposée de 1050 mm</t>
  </si>
  <si>
    <t>II-1A-5712</t>
  </si>
  <si>
    <t>Chambre d’accès et de vidange ou de ventouse avec puits de raccordement à l’égout préfabriquée avec béton de 2e phase 2400 x 1300 sur conduite proposée de 1200 mm</t>
  </si>
  <si>
    <t>II-1A-5713</t>
  </si>
  <si>
    <t>Chambre d’accès et de vidange ou de ventouse avec puits de raccordement à l’égout préfabriquée avec béton de 2e phase 2400 x 1300 sur conduite proposée de 1500 mm</t>
  </si>
  <si>
    <t>Chambre de vidange ou de ventouse préfabriquée avec ou sans béton de 2e phase sur conduite proposée</t>
  </si>
  <si>
    <t>II-1A-5800</t>
  </si>
  <si>
    <t>II-1A-5801</t>
  </si>
  <si>
    <t>Chambre de vidange ou de ventouse préfabriquée 2150 x 1750 sur conduite proposée de 500 mm et moins</t>
  </si>
  <si>
    <t>II-1A-5802</t>
  </si>
  <si>
    <t>Chambre de vidange ou de ventouse préfabriquée avec béton de 2e phase 1750 x 1550 sur conduite proposée de 600 mm</t>
  </si>
  <si>
    <t>II-1A-5803</t>
  </si>
  <si>
    <t>Chambre de vidange ou de ventouse préfabriquée avec béton de 2e phase 1750 x 1550 sur conduite proposée de 750 mm</t>
  </si>
  <si>
    <t>II-1A-5804</t>
  </si>
  <si>
    <t>Chambre de vidange ou de ventouse préfabriquée avec béton de 2e phase 1750 x 1550 sur conduite proposée de 900 mm</t>
  </si>
  <si>
    <t>II-1A-5805</t>
  </si>
  <si>
    <t>Chambre de vidange ou de ventouse préfabriquée avec béton de 2e phase 1750 x 1550 sur conduite proposée de 1050 mm</t>
  </si>
  <si>
    <t>II-1A-5806</t>
  </si>
  <si>
    <t>Chambre de vidange ou de ventouse préfabriquée avec béton de 2e phase 1750 x 1550 sur conduite proposée de 1200 mm</t>
  </si>
  <si>
    <t>II-1A-5807</t>
  </si>
  <si>
    <t>Chambre de vidange ou de ventouse préfabriquée avec béton de 2e phase 1750 x 1550 sur conduite proposée de 1500 mm</t>
  </si>
  <si>
    <t>II-1A-5808</t>
  </si>
  <si>
    <t>Chambre de vidange ou de ventouse avec puits de raccordement à l’égout préfabriquée avec béton de 2e phase 1750 x 1550 sur conduite proposée de 600 mm</t>
  </si>
  <si>
    <t>II-1A-5809</t>
  </si>
  <si>
    <t>Chambre de vidange ou de ventouse avec puits de raccordement à l’égout préfabriquée avec béton de 2e phase 1750 x 1550 sur conduite proposée de 750 mm</t>
  </si>
  <si>
    <t>II-1A-5810</t>
  </si>
  <si>
    <t>Chambre de vidange ou de ventouse avec puits de raccordement à l’égout préfabriquée avec béton de 2e phase 1750 x 1550 sur conduite proposée de 900 mm</t>
  </si>
  <si>
    <t>II-1A-5811</t>
  </si>
  <si>
    <t>Chambre de vidange ou de ventouse avec puits de raccordement à l’égout préfabriquée avec béton de 2e phase 1750 x 1550 sur conduite proposée de 1050 mm</t>
  </si>
  <si>
    <t>II-1A-5812</t>
  </si>
  <si>
    <t>Chambre de vidange ou de ventouse avec puits de raccordement à l’égout préfabriquée avec béton de 2e phase 1750 x 1550 sur conduite proposée de 1200 mm</t>
  </si>
  <si>
    <t>II-1A-5813</t>
  </si>
  <si>
    <t>Chambre de vidange ou de ventouse avec puits de raccordement à l’égout préfabriquée avec béton de 2e phase 1750 x 1550 sur conduite proposée de 1500 mm</t>
  </si>
  <si>
    <t>Nouvelle vanne sur conduite proposée</t>
  </si>
  <si>
    <t>II-1A-6000</t>
  </si>
  <si>
    <t>II-1A-6100</t>
  </si>
  <si>
    <t>II-1A-6101</t>
  </si>
  <si>
    <t>Nouvelle vanne 100 mm sur conduite proposée</t>
  </si>
  <si>
    <t>II-1A-6102</t>
  </si>
  <si>
    <t>Nouvelle vanne 150 mm sur conduite proposée</t>
  </si>
  <si>
    <t>II-1A-6103</t>
  </si>
  <si>
    <t>Nouvelle vanne 200 mm sur conduite proposée</t>
  </si>
  <si>
    <t>II-1A-6104</t>
  </si>
  <si>
    <t>Nouvelle vanne 250 mm sur conduite proposée</t>
  </si>
  <si>
    <t>II-1A-6105</t>
  </si>
  <si>
    <t>Nouvelle vanne 300 mm sur conduite proposée</t>
  </si>
  <si>
    <t>Nouvelle vanne sur conduite existante</t>
  </si>
  <si>
    <t>II-1A-6200</t>
  </si>
  <si>
    <t>II-1A-6201</t>
  </si>
  <si>
    <t>Nouvelle vanne 100 mm sur conduite existante</t>
  </si>
  <si>
    <t>II-1A-6202</t>
  </si>
  <si>
    <t>Nouvelle vanne 150 mm sur conduite existante</t>
  </si>
  <si>
    <t>II-1A-6203</t>
  </si>
  <si>
    <t>Nouvelle vanne 200 mm sur conduite existante</t>
  </si>
  <si>
    <t>II-1A-6204</t>
  </si>
  <si>
    <t>Nouvelle vanne 250 mm sur conduite existante</t>
  </si>
  <si>
    <t>II-1A-6205</t>
  </si>
  <si>
    <t>Nouvelle vanne 300 mm sur conduite existante</t>
  </si>
  <si>
    <t>Bouche à clé de vanne existante</t>
  </si>
  <si>
    <t>II-1A-6300</t>
  </si>
  <si>
    <t>II-1A-6301</t>
  </si>
  <si>
    <t>Extension flottante de bouche à clé de vanne à remplacer</t>
  </si>
  <si>
    <t>II-1A-6302</t>
  </si>
  <si>
    <t>Partie supérieure de bouche à clé de vanne à remplacer</t>
  </si>
  <si>
    <t>II-1A-6303</t>
  </si>
  <si>
    <t>Nivellement de bouche à clé de vanne existante</t>
  </si>
  <si>
    <t>Poteau d’incendie</t>
  </si>
  <si>
    <t>II-1A-7000</t>
  </si>
  <si>
    <t>II-1A-7100</t>
  </si>
  <si>
    <t>II-1A-7101</t>
  </si>
  <si>
    <t>Poteau d’incendie sur une conduite proposée</t>
  </si>
  <si>
    <t>II-1A-7102</t>
  </si>
  <si>
    <t xml:space="preserve">Poteau d’incendie sur une conduite existante </t>
  </si>
  <si>
    <t>II-1A-7103</t>
  </si>
  <si>
    <t>Poteau d’incendie sur une conduite existante sous pression</t>
  </si>
  <si>
    <t>Poteau d’incendie existant</t>
  </si>
  <si>
    <t>II-1A-7200</t>
  </si>
  <si>
    <t>II-1A-7201</t>
  </si>
  <si>
    <t>Poteau d’incendie à remplacer (sans branchement de poteau d'incendie)</t>
  </si>
  <si>
    <t>II-1A-7202</t>
  </si>
  <si>
    <t>Poteau d’incendie à enlever</t>
  </si>
  <si>
    <t>II-1A-7203</t>
  </si>
  <si>
    <t>Poteau d’incendie à abandonner</t>
  </si>
  <si>
    <t>Essais et contrôle sur les conduites d’eau</t>
  </si>
  <si>
    <t>II-1A-8000</t>
  </si>
  <si>
    <t>II-1A-8100</t>
  </si>
  <si>
    <t>II-1A-8101</t>
  </si>
  <si>
    <t>global</t>
  </si>
  <si>
    <t>II-1A-8102</t>
  </si>
  <si>
    <t>Désinfection des conduites d’eau</t>
  </si>
  <si>
    <t>Conduite d’égout proposée en TBA classe IV</t>
  </si>
  <si>
    <t>II-1A-10000</t>
  </si>
  <si>
    <t>II-1A-10100</t>
  </si>
  <si>
    <t>II-1A-10101</t>
  </si>
  <si>
    <t>Conduite d’égout proposée 300 mm en TBA classe IV</t>
  </si>
  <si>
    <t>II-1A-10102</t>
  </si>
  <si>
    <t>Conduite d’égout proposée 375 mm en TBA classe IV</t>
  </si>
  <si>
    <t>II-1A-10103</t>
  </si>
  <si>
    <t>Conduite d’égout proposée 450 mm en TBA classe IV</t>
  </si>
  <si>
    <t>II-1A-10104</t>
  </si>
  <si>
    <t>Conduite d’égout proposée 525 mm en TBA classe IV</t>
  </si>
  <si>
    <t>II-1A-10105</t>
  </si>
  <si>
    <t>Conduite d’égout proposée 600 mm en TBA classe IV</t>
  </si>
  <si>
    <t>II-1A-10106</t>
  </si>
  <si>
    <t>Conduite d’égout proposée 675 mm en TBA classe IV</t>
  </si>
  <si>
    <t>II-1A-10107</t>
  </si>
  <si>
    <t>Conduite d’égout proposée 750 mm en TBA classe IV</t>
  </si>
  <si>
    <t>II-1A-10108</t>
  </si>
  <si>
    <t>Conduite d’égout proposée 900 mm en TBA classe IV</t>
  </si>
  <si>
    <t>II-1A-10109</t>
  </si>
  <si>
    <t>Conduite d’égout proposée 1050 mm en TBA classe IV</t>
  </si>
  <si>
    <t>II-1A-10110</t>
  </si>
  <si>
    <t>Conduite d’égout proposée 1200 mm en TBA classe IV</t>
  </si>
  <si>
    <t>II-1A-10111</t>
  </si>
  <si>
    <t>Conduite d’égout proposée 1350 mm en TBA classe IV</t>
  </si>
  <si>
    <t>Conduite d’égout proposée en TBA classe V</t>
  </si>
  <si>
    <t>II-1A-10200</t>
  </si>
  <si>
    <t>II-1A-10201</t>
  </si>
  <si>
    <t>Conduite d’égout proposée 300 mm en TBA classe V</t>
  </si>
  <si>
    <t>II-1A-10202</t>
  </si>
  <si>
    <t>Conduite d’égout proposée 375 mm en TBA classe V</t>
  </si>
  <si>
    <t>II-1A-10203</t>
  </si>
  <si>
    <t>Conduite d’égout proposée 450 mm en TBA classe V</t>
  </si>
  <si>
    <t>II-1A-10204</t>
  </si>
  <si>
    <t>Conduite d’égout proposée 525 mm en TBA classe V</t>
  </si>
  <si>
    <t>II-1A-10205</t>
  </si>
  <si>
    <t>Conduite d’égout proposée 600 mm en TBA classe V</t>
  </si>
  <si>
    <t>II-1A-10206</t>
  </si>
  <si>
    <t>Conduite d’égout proposée 675 mm en TBA classe V</t>
  </si>
  <si>
    <t>II-1A-10207</t>
  </si>
  <si>
    <t>Conduite d’égout proposée 750 mm en TBA classe V</t>
  </si>
  <si>
    <t>II-1A-10208</t>
  </si>
  <si>
    <t>Conduite d’égout proposée 900 mm en TBA classe V</t>
  </si>
  <si>
    <t>II-1A-10209</t>
  </si>
  <si>
    <t>Conduite d’égout proposée 1050 mm en TBA classe V</t>
  </si>
  <si>
    <t>II-1A-10210</t>
  </si>
  <si>
    <t>Conduite d’égout proposée 1200 mm en TBA classe V</t>
  </si>
  <si>
    <t>II-1A-10211</t>
  </si>
  <si>
    <t>Conduite d’égout proposée 1350 mm en TBA classe V</t>
  </si>
  <si>
    <t>II-1A-10212</t>
  </si>
  <si>
    <t>Conduite d’égout proposée 1500 mm en TBA classe V</t>
  </si>
  <si>
    <t>II-1A-10213</t>
  </si>
  <si>
    <t>Conduite d’égout proposée 1650 mm en TBA classe V</t>
  </si>
  <si>
    <t>II-1A-10214</t>
  </si>
  <si>
    <t>Conduite d’égout proposée 1800 mm en TBA classe V</t>
  </si>
  <si>
    <t>II-1A-10215</t>
  </si>
  <si>
    <t>Conduite d’égout proposée 1950 mm en TBA classe V</t>
  </si>
  <si>
    <t>II-1A-10216</t>
  </si>
  <si>
    <t>Conduite d’égout proposée 2100 mm en TBA classe V</t>
  </si>
  <si>
    <t>II-1A-10217</t>
  </si>
  <si>
    <t>Conduite d’égout proposée 2250 mm en TBA classe V</t>
  </si>
  <si>
    <t>II-1A-10218</t>
  </si>
  <si>
    <t>Conduite d’égout proposée 2400 mm en TBA classe V</t>
  </si>
  <si>
    <t>II-1A-10219</t>
  </si>
  <si>
    <t>Conduite d’égout proposée 2700 mm en TBA classe V</t>
  </si>
  <si>
    <t>II-1A-10220</t>
  </si>
  <si>
    <t>Conduite d’égout proposée 3000 mm en TBA classe V</t>
  </si>
  <si>
    <t>II-1A-10221</t>
  </si>
  <si>
    <t>Conduite d’égout proposée 3600 mm en TBA classe V</t>
  </si>
  <si>
    <t>II-1A-10222</t>
  </si>
  <si>
    <t>Conduite d'égout proposée 600 mm x 900 mm en TBA classe V</t>
  </si>
  <si>
    <t>II-1A-10223</t>
  </si>
  <si>
    <t>Conduite d’égout proposée 700 mm x 1050 mm en TBA classe V</t>
  </si>
  <si>
    <t>II-1A-10224</t>
  </si>
  <si>
    <t>Conduite d’égout proposée 800 mm x 1200 mm en TBA classe V</t>
  </si>
  <si>
    <t>II-1A-10225</t>
  </si>
  <si>
    <t>Conduite d’égout proposée 900 mm x 1200 mm en TBA classe V</t>
  </si>
  <si>
    <t>II-1A-10226</t>
  </si>
  <si>
    <t>Conduite d’égout proposée 900 mm x 1350 mm en TBA classe V</t>
  </si>
  <si>
    <t>II-1A-10227</t>
  </si>
  <si>
    <t>Conduite d’égout proposée 1200 mm x 1800 mm en TBA classe V</t>
  </si>
  <si>
    <t>Conduite d’égout proposée en PVC DR-35</t>
  </si>
  <si>
    <t>II-1A-10300</t>
  </si>
  <si>
    <t>II-1A-10301</t>
  </si>
  <si>
    <t>Conduite d’égout proposée 300 mm en PVC DR-35</t>
  </si>
  <si>
    <t>II-1A-10302</t>
  </si>
  <si>
    <t>Conduite d’égout proposée 375 mm en PVC DR-35</t>
  </si>
  <si>
    <t>II-1A-10303</t>
  </si>
  <si>
    <t>Conduite d’égout proposée 450 mm en PVC DR-35</t>
  </si>
  <si>
    <t>II-1A-10304</t>
  </si>
  <si>
    <t>Conduite d’égout proposée 525 mm en PVC DR-35</t>
  </si>
  <si>
    <t>II-1A-10305</t>
  </si>
  <si>
    <t>Conduite d’égout proposée 600 mm en PVC DR-35</t>
  </si>
  <si>
    <t>II-1A-10306</t>
  </si>
  <si>
    <t>Conduite d’égout proposée 675 mm en PVC DR-35</t>
  </si>
  <si>
    <t>II-1A-10307</t>
  </si>
  <si>
    <t>Conduite d’égout proposée 750 mm en PVC DR-35</t>
  </si>
  <si>
    <t>II-1A-10308</t>
  </si>
  <si>
    <t>Conduite d’égout proposée 900 mm en PVC DR-35</t>
  </si>
  <si>
    <t>II-1A-10309</t>
  </si>
  <si>
    <t>Conduite d’égout proposée 1050 mm en PVC DR-35</t>
  </si>
  <si>
    <t>II-1A-10310</t>
  </si>
  <si>
    <t>Conduite d’égout proposée 1200 mm en PVC DR-35</t>
  </si>
  <si>
    <t>II-1A-10311</t>
  </si>
  <si>
    <t>Conduite d’égout proposée 1350 mm en PVC DR-35</t>
  </si>
  <si>
    <t>II-1A-10312</t>
  </si>
  <si>
    <t>Conduite d’égout proposée 1500 mm en PVC DR-35</t>
  </si>
  <si>
    <t>Conduite d’égout proposée en PEHD</t>
  </si>
  <si>
    <t>II-1A-10400</t>
  </si>
  <si>
    <t>II-1A-10401</t>
  </si>
  <si>
    <t>Conduite d’égout proposée 300 mm en PEHD</t>
  </si>
  <si>
    <t>II-1A-10402</t>
  </si>
  <si>
    <t>Conduite d’égout proposée 375 mm en PEHD</t>
  </si>
  <si>
    <t>II-1A-10403</t>
  </si>
  <si>
    <t>Conduite d’égout proposée 450 mm en PEHD</t>
  </si>
  <si>
    <t>II-1A-10404</t>
  </si>
  <si>
    <t>Conduite d’égout proposée 525 mm en PEHD</t>
  </si>
  <si>
    <t>II-1A-10405</t>
  </si>
  <si>
    <t>Conduite d’égout proposée 600 mm en PEHD</t>
  </si>
  <si>
    <t>II-1A-10406</t>
  </si>
  <si>
    <t>Conduite d’égout proposée 675 mm en PEHD</t>
  </si>
  <si>
    <t>II-1A-10407</t>
  </si>
  <si>
    <t>Conduite d’égout proposée 750 mm en PEHD</t>
  </si>
  <si>
    <t>II-1A-10408</t>
  </si>
  <si>
    <t>Conduite d’égout proposée 900 mm en PEHD</t>
  </si>
  <si>
    <t>II-1A-10409</t>
  </si>
  <si>
    <t>Conduite d’égout proposée 1050 mm en PEHD</t>
  </si>
  <si>
    <t>II-1A-10410</t>
  </si>
  <si>
    <t>Conduite d’égout proposée 1200 mm en PEHD</t>
  </si>
  <si>
    <t>II-1A-10411</t>
  </si>
  <si>
    <t>Conduite d’égout proposée 1350 mm en PEHD</t>
  </si>
  <si>
    <t>II-1A-10412</t>
  </si>
  <si>
    <t>Conduite d’égout proposée 1500 mm en PEHD</t>
  </si>
  <si>
    <t>Conduite d’égout proposée en PP</t>
  </si>
  <si>
    <t>II-1A-10500</t>
  </si>
  <si>
    <t>II-1A-10501</t>
  </si>
  <si>
    <t>Conduite d’égout proposée 300 mm en PP</t>
  </si>
  <si>
    <t>II-1A-10502</t>
  </si>
  <si>
    <t>Conduite d’égout proposée 375 mm en PP</t>
  </si>
  <si>
    <t>II-1A-10503</t>
  </si>
  <si>
    <t>Conduite d’égout proposée 450 mm en PP</t>
  </si>
  <si>
    <t>II-1A-10504</t>
  </si>
  <si>
    <t>Conduite d’égout proposée 525 mm en PP</t>
  </si>
  <si>
    <t>II-1A-10505</t>
  </si>
  <si>
    <t>Conduite d’égout proposée 600 mm en PP</t>
  </si>
  <si>
    <t>II-1A-10506</t>
  </si>
  <si>
    <t>Conduite d’égout proposée 675 mm en PP</t>
  </si>
  <si>
    <t>II-1A-10507</t>
  </si>
  <si>
    <t>Conduite d’égout proposée 750 mm en PP</t>
  </si>
  <si>
    <t>II-1A-10508</t>
  </si>
  <si>
    <t>Conduite d’égout proposée 900 mm en PP</t>
  </si>
  <si>
    <t>II-1A-10509</t>
  </si>
  <si>
    <t>Conduite d’égout proposée 1050 mm en PP</t>
  </si>
  <si>
    <t>II-1A-10510</t>
  </si>
  <si>
    <t>Conduite d’égout proposée 1200 mm en PP</t>
  </si>
  <si>
    <t>II-1A-10511</t>
  </si>
  <si>
    <t>Conduite d’égout proposée 1350 mm en PP</t>
  </si>
  <si>
    <t>II-1A-10512</t>
  </si>
  <si>
    <t>Conduite d’égout proposée 1500 mm en PP</t>
  </si>
  <si>
    <t>Conduite d’égout proposée en PRV</t>
  </si>
  <si>
    <t>II-1A-10600</t>
  </si>
  <si>
    <t>II-1A-10601</t>
  </si>
  <si>
    <t>Conduite d’égout proposée 300 mm en PRV</t>
  </si>
  <si>
    <t>II-1A-10602</t>
  </si>
  <si>
    <t>Conduite d’égout proposée 375 mm en PRV</t>
  </si>
  <si>
    <t>II-1A-10603</t>
  </si>
  <si>
    <t>Conduite d’égout proposée 450 mm en PRV</t>
  </si>
  <si>
    <t>II-1A-10604</t>
  </si>
  <si>
    <t>Conduite d’égout proposée 525 mm en PRV</t>
  </si>
  <si>
    <t>II-1A-10605</t>
  </si>
  <si>
    <t>Conduite d’égout proposée 600 mm en PRV</t>
  </si>
  <si>
    <t>II-1A-10606</t>
  </si>
  <si>
    <t>Conduite d’égout proposée 675 mm en PRV</t>
  </si>
  <si>
    <t>II-1A-10607</t>
  </si>
  <si>
    <t>Conduite d’égout proposée 750 mm en PRV</t>
  </si>
  <si>
    <t>II-1A-10608</t>
  </si>
  <si>
    <t>Conduite d’égout proposée 900 mm en PRV</t>
  </si>
  <si>
    <t>II-1A-10609</t>
  </si>
  <si>
    <t>Conduite d’égout proposée 1050 mm en PRV</t>
  </si>
  <si>
    <t>II-1A-10610</t>
  </si>
  <si>
    <t>Conduite d’égout proposée 1200 mm en PRV</t>
  </si>
  <si>
    <t>II-1A-10611</t>
  </si>
  <si>
    <t>Conduite d’égout proposée 1350 mm en PRV</t>
  </si>
  <si>
    <t>II-1A-10612</t>
  </si>
  <si>
    <t>Conduite d’égout proposée 1500 mm en PRV</t>
  </si>
  <si>
    <t>II-1A-10613</t>
  </si>
  <si>
    <t>Conduite d’égout proposée 1650 mm en PRV</t>
  </si>
  <si>
    <t>II-1A-10614</t>
  </si>
  <si>
    <t>Conduite d’égout proposée 1800 mm en PRV</t>
  </si>
  <si>
    <t>II-1A-10615</t>
  </si>
  <si>
    <t>Conduite d’égout proposée 1950 mm en PRV</t>
  </si>
  <si>
    <t>II-1A-10616</t>
  </si>
  <si>
    <t>Conduite d’égout proposée 2100 mm en PRV</t>
  </si>
  <si>
    <t>II-1A-10617</t>
  </si>
  <si>
    <t>Conduite d’égout proposée 2250 mm en PRV</t>
  </si>
  <si>
    <t>II-1A-10618</t>
  </si>
  <si>
    <t>Conduite d’égout proposée 2400 mm en PRV</t>
  </si>
  <si>
    <t>II-1A-10619</t>
  </si>
  <si>
    <t>Conduite d’égout proposée 2700 mm en PRV</t>
  </si>
  <si>
    <t>II-1A-10620</t>
  </si>
  <si>
    <t>Conduite d’égout proposée 3000 mm en PRV</t>
  </si>
  <si>
    <t>II-1A-10621</t>
  </si>
  <si>
    <t>Conduite d’égout proposée 3600 mm en PRV</t>
  </si>
  <si>
    <t>II-1A-10622</t>
  </si>
  <si>
    <t>Conduite d'égout proposée 600 mm x 900 mm en PRV</t>
  </si>
  <si>
    <t>II-1A-10623</t>
  </si>
  <si>
    <t>Conduite d’égout proposée 700 mm x 1050 mm en PRV</t>
  </si>
  <si>
    <t>II-1A-10624</t>
  </si>
  <si>
    <t>Conduite d’égout proposée 800 mm x 1200 mm en PRV</t>
  </si>
  <si>
    <t>II-1A-10625</t>
  </si>
  <si>
    <t>Conduite d’égout proposée 900 mm x 1200 mm en PRV</t>
  </si>
  <si>
    <t>II-1A-10626</t>
  </si>
  <si>
    <t>Conduite d’égout proposée 900 mm x 1350 mm en PRV</t>
  </si>
  <si>
    <t>II-1A-10627</t>
  </si>
  <si>
    <t>Conduite d’égout proposée 1200 mm x 1800 mm en PRV</t>
  </si>
  <si>
    <t>Conduite d’égout proposée « qualité eau potable »</t>
  </si>
  <si>
    <t>II-1A-10700</t>
  </si>
  <si>
    <t>II-1A-10701</t>
  </si>
  <si>
    <t>Conduite d’égout proposée 300 mm en PVC DR-25</t>
  </si>
  <si>
    <t>II-1A-10702</t>
  </si>
  <si>
    <t>Conduite d’égout proposée 350 mm en PVC DR-41</t>
  </si>
  <si>
    <t>II-1A-10703</t>
  </si>
  <si>
    <t>Conduite d’égout proposée 400 mm en PVC DR-41</t>
  </si>
  <si>
    <t>II-1A-10704</t>
  </si>
  <si>
    <t>Conduite d’égout proposée 450 mm en PVC DR-41</t>
  </si>
  <si>
    <t>II-1A-10705</t>
  </si>
  <si>
    <t>Conduite d’égout proposée 500 mm en PVC DR-41</t>
  </si>
  <si>
    <t>II-1A-10706</t>
  </si>
  <si>
    <t>Conduite d’égout proposée 600 mm en PVC DR-41</t>
  </si>
  <si>
    <t>II-1A-10707</t>
  </si>
  <si>
    <t>Conduite d’égout proposée 750 mm en PVC DR-41</t>
  </si>
  <si>
    <t>II-1A-10708</t>
  </si>
  <si>
    <t>Conduite d’égout proposée 900 mm en PVC DR-41</t>
  </si>
  <si>
    <t>II-1A-10709</t>
  </si>
  <si>
    <t>Conduite d’égout proposée 1050 mm en PVC DR-41</t>
  </si>
  <si>
    <t>II-1A-10710</t>
  </si>
  <si>
    <t>Conduite d’égout proposée 1200 mm en PVC DR-41</t>
  </si>
  <si>
    <t>II-1A-10711</t>
  </si>
  <si>
    <t>Conduite d’égout proposée 1350 mm en PVC DR-41</t>
  </si>
  <si>
    <t>II-1A-10712</t>
  </si>
  <si>
    <t>Conduite d’égout proposée 1500 mm en PVC DR-41</t>
  </si>
  <si>
    <t>II-1A-11000</t>
  </si>
  <si>
    <t>Conduite d’égout à abandonner</t>
  </si>
  <si>
    <t>II-1A-12000</t>
  </si>
  <si>
    <t>II-1A-12100</t>
  </si>
  <si>
    <t>II-1A-12101</t>
  </si>
  <si>
    <t>Conduite d’égout à abandonner par remplissage</t>
  </si>
  <si>
    <t>II-1A-12102</t>
  </si>
  <si>
    <t>Conduite d'égout à enlever</t>
  </si>
  <si>
    <t>Branchement d’égout sur conduite proposée</t>
  </si>
  <si>
    <t>II-1A-13000</t>
  </si>
  <si>
    <t>II-1A-13100</t>
  </si>
  <si>
    <t>II-1A-13101</t>
  </si>
  <si>
    <t>II-1A-13102</t>
  </si>
  <si>
    <t>Branchement d’égout « qualité eau potable » sur conduite proposée</t>
  </si>
  <si>
    <t>Branchement d’égout sur conduite existante</t>
  </si>
  <si>
    <t>II-1A-13200</t>
  </si>
  <si>
    <t>II-1A-13201</t>
  </si>
  <si>
    <t>Branchement d’égout sur conduite existante avec percement</t>
  </si>
  <si>
    <t>II-1A-13202</t>
  </si>
  <si>
    <t>Branchement d’égout sur conduite existante avec té monolithique</t>
  </si>
  <si>
    <t>Branchement d’égout existant</t>
  </si>
  <si>
    <t>II-1A-13300</t>
  </si>
  <si>
    <t>II-1A-13301</t>
  </si>
  <si>
    <t>Réparation de branchement d’égout existant</t>
  </si>
  <si>
    <t>Bloc de raccordement sur une conduite d’égout existante</t>
  </si>
  <si>
    <t>II-1A-14000</t>
  </si>
  <si>
    <t>II-1A-14100</t>
  </si>
  <si>
    <t>II-1A-14101</t>
  </si>
  <si>
    <t>Bloc de raccordement sur conduite d'égout ovoïde existante</t>
  </si>
  <si>
    <t>II-1A-14102</t>
  </si>
  <si>
    <t>Bloc de raccordement sur conduite d'égout existante de 250 mm</t>
  </si>
  <si>
    <t>II-1A-14103</t>
  </si>
  <si>
    <t>Bloc de raccordement sur conduite d'égout existante de 300 mm</t>
  </si>
  <si>
    <t>II-1A-14104</t>
  </si>
  <si>
    <t>Bloc de raccordement sur conduite d'égout existante de 375 mm</t>
  </si>
  <si>
    <t>II-1A-14105</t>
  </si>
  <si>
    <t>Bloc de raccordement sur conduite d'égout existante de 450 mm</t>
  </si>
  <si>
    <t>II-1A-14106</t>
  </si>
  <si>
    <t>Bloc de raccordement sur conduite d'égout existante de 525 mm</t>
  </si>
  <si>
    <t>II-1A-14107</t>
  </si>
  <si>
    <t>Bloc de raccordement sur conduite d'égout existante de 600 mm</t>
  </si>
  <si>
    <t>II-1A-14108</t>
  </si>
  <si>
    <t>Bloc de raccordement sur conduite d'égout existante de 675 mm</t>
  </si>
  <si>
    <t>II-1A-14109</t>
  </si>
  <si>
    <t>Bloc de raccordement sur conduite d'égout existante de 750 mm</t>
  </si>
  <si>
    <t>II-1A-14110</t>
  </si>
  <si>
    <t>Bloc de raccordement sur conduite d'égout existante de 900 mm</t>
  </si>
  <si>
    <t>II-1A-14111</t>
  </si>
  <si>
    <t>Bloc de raccordement sur conduite d'égout existante de 1050 mm</t>
  </si>
  <si>
    <t>II-1A-14112</t>
  </si>
  <si>
    <t>Bloc de raccordement sur conduite d'égout existante de 1200 mm</t>
  </si>
  <si>
    <t>II-1A-14113</t>
  </si>
  <si>
    <t>Bloc de raccordement sur conduite d'égout existante de 1350 mm</t>
  </si>
  <si>
    <t>II-1A-14114</t>
  </si>
  <si>
    <t>Bloc de raccordement sur conduite d'égout existante de 1500 mm</t>
  </si>
  <si>
    <t>II-1A-14115</t>
  </si>
  <si>
    <t>Bloc de raccordement sur conduite d'égout existante de 1650 mm</t>
  </si>
  <si>
    <t>II-1A-14116</t>
  </si>
  <si>
    <t>Bloc de raccordement sur conduite d'égout existante de 1800 mm</t>
  </si>
  <si>
    <t>II-1A-14117</t>
  </si>
  <si>
    <t>Bloc de raccordement sur conduite d'égout existante de 1950 mm</t>
  </si>
  <si>
    <t>II-1A-14118</t>
  </si>
  <si>
    <t>Bloc de raccordement sur conduite d'égout existante de 2100 mm</t>
  </si>
  <si>
    <t>II-1A-14119</t>
  </si>
  <si>
    <t>Bloc de raccordement sur conduite d'égout existante de 2250 mm</t>
  </si>
  <si>
    <t>II-1A-14120</t>
  </si>
  <si>
    <t>Bloc de raccordement sur conduite d'égout existante de 2400 mm</t>
  </si>
  <si>
    <t>Bloc de raccordement sur un regard d’égout</t>
  </si>
  <si>
    <t>II-1A-14200</t>
  </si>
  <si>
    <t>II-1A-14201</t>
  </si>
  <si>
    <t>Bloc de raccordement sur un regard d'égout - Conduite de 250 mm</t>
  </si>
  <si>
    <t>II-1A-14202</t>
  </si>
  <si>
    <t>Bloc de raccordement sur un regard d'égout - Conduite de 300 mm</t>
  </si>
  <si>
    <t>II-1A-14203</t>
  </si>
  <si>
    <t>Bloc de raccordement sur un regard d'égout - Conduite de 375 mm</t>
  </si>
  <si>
    <t>II-1A-14204</t>
  </si>
  <si>
    <t>Bloc de raccordement sur un regard d'égout - Conduite de 450 mm</t>
  </si>
  <si>
    <t>II-1A-14205</t>
  </si>
  <si>
    <t>Bloc de raccordement sur un regard d'égout - Conduite de 525 mm</t>
  </si>
  <si>
    <t>II-1A-14206</t>
  </si>
  <si>
    <t>Bloc de raccordement sur un regard d'égout - Conduite de 600 mm</t>
  </si>
  <si>
    <t>II-1A-14207</t>
  </si>
  <si>
    <t>Bloc de raccordement sur un regard d'égout - Conduite de 675 mm</t>
  </si>
  <si>
    <t>II-1A-14208</t>
  </si>
  <si>
    <t>Bloc de raccordement sur un regard d'égout - Conduite de 750 mm</t>
  </si>
  <si>
    <t>II-1A-14209</t>
  </si>
  <si>
    <t>Bloc de raccordement sur un regard d'égout - Conduite de 900 mm</t>
  </si>
  <si>
    <t>II-1A-14210</t>
  </si>
  <si>
    <t>Bloc de raccordement sur un regard d'égout - Conduite de 1050 mm</t>
  </si>
  <si>
    <t>II-1A-14211</t>
  </si>
  <si>
    <t>Bloc de raccordement sur un regard d'égout - Conduite de 1200 mm</t>
  </si>
  <si>
    <t>II-1A-14212</t>
  </si>
  <si>
    <t>Bloc de raccordement sur un regard d'égout - Conduite de 1350 mm</t>
  </si>
  <si>
    <t>II-1A-14213</t>
  </si>
  <si>
    <t>Bloc de raccordement sur un regard d'égout - Conduite de 1500 mm</t>
  </si>
  <si>
    <t>II-1A-14214</t>
  </si>
  <si>
    <t>Bloc de raccordement sur un regard d'égout - Conduite de 1650 mm</t>
  </si>
  <si>
    <t>II-1A-14215</t>
  </si>
  <si>
    <t>Bloc de raccordement sur un regard d'égout - Conduite de 1800 mm</t>
  </si>
  <si>
    <t>II-1A-14216</t>
  </si>
  <si>
    <t>Bloc de raccordement sur un regard d'égout - Conduite de 1950 mm</t>
  </si>
  <si>
    <t>II-1A-14217</t>
  </si>
  <si>
    <t>Bloc de raccordement sur un regard d'égout - Conduite de 2100 mm</t>
  </si>
  <si>
    <t>II-1A-14218</t>
  </si>
  <si>
    <t>Bloc de raccordement sur un regard d'égout - Conduite de 2250 mm</t>
  </si>
  <si>
    <t>II-1A-14219</t>
  </si>
  <si>
    <t>Bloc de raccordement sur un regard d'égout - Conduite de 2400 mm</t>
  </si>
  <si>
    <t>Puisard sur conduite proposée</t>
  </si>
  <si>
    <t>II-1A-15000</t>
  </si>
  <si>
    <t>II-1A-15100</t>
  </si>
  <si>
    <t>II-1A-15101</t>
  </si>
  <si>
    <t>Puisard de rue sur conduite proposée</t>
  </si>
  <si>
    <t>II-1A-15102</t>
  </si>
  <si>
    <t>Puisard-trottoir sur conduite proposée</t>
  </si>
  <si>
    <t>II-1A-15103</t>
  </si>
  <si>
    <t>Puisard-dalot sur conduite proposée</t>
  </si>
  <si>
    <t>Puisard sur conduite existante avec percement</t>
  </si>
  <si>
    <t>II-1A-15200</t>
  </si>
  <si>
    <t>II-1A-15201</t>
  </si>
  <si>
    <t>Puisard de rue sur conduite existante avec percement</t>
  </si>
  <si>
    <t>II-1A-15202</t>
  </si>
  <si>
    <t>Puisard trottoir sur conduite existante avec percement</t>
  </si>
  <si>
    <t>II-1A-15203</t>
  </si>
  <si>
    <t>Puisard dalot sur conduite existante avec percement</t>
  </si>
  <si>
    <t>Puisard sur conduite existante avec té monolithique</t>
  </si>
  <si>
    <t>II-1A-15300</t>
  </si>
  <si>
    <t>II-1A-15301</t>
  </si>
  <si>
    <t>Puisard de rue sur conduite existante avec té monolithique</t>
  </si>
  <si>
    <t>II-1A-15302</t>
  </si>
  <si>
    <t>Puisard-trottoir sur conduite existante avec té monolithique</t>
  </si>
  <si>
    <t>II-1A-15303</t>
  </si>
  <si>
    <t>Puisard-dalot sur conduite existante avec té monolithique</t>
  </si>
  <si>
    <t>Puisard existant</t>
  </si>
  <si>
    <t>II-1A-15400</t>
  </si>
  <si>
    <t>II-1A-15401</t>
  </si>
  <si>
    <t>Puisard de rue à remplacer</t>
  </si>
  <si>
    <t>II-1A-15402</t>
  </si>
  <si>
    <t>Puisard-trottoir à remplacer</t>
  </si>
  <si>
    <t>II-1A-15403</t>
  </si>
  <si>
    <t>Puisard-dalot à remplacer</t>
  </si>
  <si>
    <t>II-1A-15404</t>
  </si>
  <si>
    <t>Branchement d’égout de puisard à remplacer</t>
  </si>
  <si>
    <t>II-1A-15405</t>
  </si>
  <si>
    <t>Puisard à enlever</t>
  </si>
  <si>
    <t>II-1A-15406</t>
  </si>
  <si>
    <t>Section de puisard à remplacer</t>
  </si>
  <si>
    <t>II-1A-15407</t>
  </si>
  <si>
    <t>Inspection télévisée de branchement de puisard existant</t>
  </si>
  <si>
    <t>Cadre et grille</t>
  </si>
  <si>
    <t>II-1A-15500</t>
  </si>
  <si>
    <t>II-1A-15501</t>
  </si>
  <si>
    <t>Cadre ajustable et grille de puisard de rue</t>
  </si>
  <si>
    <t>II-1A-15502</t>
  </si>
  <si>
    <t>Cadre fixe et grille de puisard de rue</t>
  </si>
  <si>
    <t>II-1A-15503</t>
  </si>
  <si>
    <t>Cadre fixe et tampon de puisard-trottoir</t>
  </si>
  <si>
    <t>II-1A-15504</t>
  </si>
  <si>
    <t>Cadre fixe et grille de puisard-dalot</t>
  </si>
  <si>
    <t>II-1A-15505</t>
  </si>
  <si>
    <t>Cadre fixe et grille en dôme</t>
  </si>
  <si>
    <t>Regard d’égout préfabriqué proposé</t>
  </si>
  <si>
    <t>II-1A-16000</t>
  </si>
  <si>
    <t>II-1A-16100</t>
  </si>
  <si>
    <t>II-1A-16101</t>
  </si>
  <si>
    <t>Regard d’égout préfabriqué 1200 mm proposé</t>
  </si>
  <si>
    <t>II-1A-16102</t>
  </si>
  <si>
    <t>Regard d’égout préfabriqué 1500 mm proposé</t>
  </si>
  <si>
    <t>II-1A-16103</t>
  </si>
  <si>
    <t>Regard d’égout préfabriqué 1800 mm proposé</t>
  </si>
  <si>
    <t>II-1A-16104</t>
  </si>
  <si>
    <t>Regard d’égout préfabriqué 2100 mm proposé</t>
  </si>
  <si>
    <t>II-1A-16105</t>
  </si>
  <si>
    <t>Regard d’égout préfabriqué 2400 mm proposé</t>
  </si>
  <si>
    <t>Regard-puisard préfabriqué proposé</t>
  </si>
  <si>
    <t>II-1A-16200</t>
  </si>
  <si>
    <t>II-1A-16201</t>
  </si>
  <si>
    <t xml:space="preserve">Regard d’égout coulé en place proposé </t>
  </si>
  <si>
    <t>II-1A-16300</t>
  </si>
  <si>
    <t>II-1A-16301</t>
  </si>
  <si>
    <t>Regard d’égout existant</t>
  </si>
  <si>
    <t>II-1A-16400</t>
  </si>
  <si>
    <t>II-1A-16401</t>
  </si>
  <si>
    <t>Regard d’égout à abandonner</t>
  </si>
  <si>
    <t>II-1A-16402</t>
  </si>
  <si>
    <t>Regard d’égout à enlever</t>
  </si>
  <si>
    <t>II-1A-16403</t>
  </si>
  <si>
    <t xml:space="preserve">Section de cheminée de regard à remplacer </t>
  </si>
  <si>
    <t>Cadre et tampon de regard d’égout</t>
  </si>
  <si>
    <t>II-1A-16500</t>
  </si>
  <si>
    <t>II-1A-16501</t>
  </si>
  <si>
    <t>Cadre ajustable et tampon de regard</t>
  </si>
  <si>
    <t>II-1A-16502</t>
  </si>
  <si>
    <t>Cadre fixe et tampon de regard</t>
  </si>
  <si>
    <t>Essais et contrôle sur les conduites d’égout</t>
  </si>
  <si>
    <t>II-1A-17000</t>
  </si>
  <si>
    <t>II-1A-17100</t>
  </si>
  <si>
    <t>II-1A-17101</t>
  </si>
  <si>
    <t>Inspection avant travaux, essais et contrôle sur les conduites d'égout</t>
  </si>
  <si>
    <t>Fosse d’exploration</t>
  </si>
  <si>
    <t>II-1A-18000</t>
  </si>
  <si>
    <t>II-1A-18100</t>
  </si>
  <si>
    <t>II-1A-18101</t>
  </si>
  <si>
    <t>Fosse d’exploration par excavation</t>
  </si>
  <si>
    <t>II-1A-18102</t>
  </si>
  <si>
    <t>Fosse d'exploration par creusage pneumatique ou par hydro-excavation</t>
  </si>
  <si>
    <t>h</t>
  </si>
  <si>
    <t>Excavation par creusage pneumatique ou par hydro-excavation</t>
  </si>
  <si>
    <t>II-1A-18200</t>
  </si>
  <si>
    <t>II-1A-18201</t>
  </si>
  <si>
    <t>Isolant thermique</t>
  </si>
  <si>
    <t>II-1A-18300</t>
  </si>
  <si>
    <t>II-1A-18301</t>
  </si>
  <si>
    <t>m²</t>
  </si>
  <si>
    <t>Surexcavation de l’assise</t>
  </si>
  <si>
    <t>II-1A-18400</t>
  </si>
  <si>
    <t>II-1A-18401</t>
  </si>
  <si>
    <t>Gestion des eaux d’égout (volume supérieur à 1000 L/min)</t>
  </si>
  <si>
    <t>II-1A-18500</t>
  </si>
  <si>
    <t>II-1A-18501</t>
  </si>
  <si>
    <t>d</t>
  </si>
  <si>
    <t>Familles</t>
  </si>
  <si>
    <t>Réseau d’alimentation temporaire</t>
  </si>
  <si>
    <t>II-1B-1000</t>
  </si>
  <si>
    <t>II-1B-1100</t>
  </si>
  <si>
    <t>II-1B-1101</t>
  </si>
  <si>
    <t>Mise à la terre temporaire</t>
  </si>
  <si>
    <t>II-1C-1000</t>
  </si>
  <si>
    <t>II-1C-1100</t>
  </si>
  <si>
    <t>II-1C-1101</t>
  </si>
  <si>
    <t>Travaux préliminaires</t>
  </si>
  <si>
    <t>II-2A-1000</t>
  </si>
  <si>
    <t>II-2A-1100</t>
  </si>
  <si>
    <t>II-2A-1101</t>
  </si>
  <si>
    <t>Localisation et vérification des branchements d’eau</t>
  </si>
  <si>
    <t>Travaux de chemisage</t>
  </si>
  <si>
    <t>II-2A-2000</t>
  </si>
  <si>
    <t>II-2A-2100</t>
  </si>
  <si>
    <t>II-2A-2101</t>
  </si>
  <si>
    <t>Chemisage de conduite d’eau 150 mm</t>
  </si>
  <si>
    <t>II-2A-2102</t>
  </si>
  <si>
    <t>Chemisage de conduite d’eau 200 mm</t>
  </si>
  <si>
    <t>II-2A-2103</t>
  </si>
  <si>
    <t>Chemisage de conduite d’eau 250 mm</t>
  </si>
  <si>
    <t>II-2A-2104</t>
  </si>
  <si>
    <t>Chemisage de conduite d’eau 300 mm</t>
  </si>
  <si>
    <t>II-2A-2105</t>
  </si>
  <si>
    <t>Chemisage de conduite d’eau 350 mm</t>
  </si>
  <si>
    <t>II-2A-2106</t>
  </si>
  <si>
    <t>Chemisage de conduite d’eau 400 mm</t>
  </si>
  <si>
    <t>II-2A-2107</t>
  </si>
  <si>
    <t>Chemisage de conduite d’eau 450 mm</t>
  </si>
  <si>
    <t>II-2A-2108</t>
  </si>
  <si>
    <t>Chemisage de conduite d’eau 500 mm</t>
  </si>
  <si>
    <t>II-2A-2109</t>
  </si>
  <si>
    <t>Chemisage de conduite d’eau 600 mm</t>
  </si>
  <si>
    <t>II-2A-2110</t>
  </si>
  <si>
    <t>Chemisage de conduite d’eau 750 mm</t>
  </si>
  <si>
    <t>II-2A-2111</t>
  </si>
  <si>
    <t>Chemisage de conduite d’eau 900 mm</t>
  </si>
  <si>
    <t>II-2A-2112</t>
  </si>
  <si>
    <t>Chemisage de conduite d’eau 1050 mm</t>
  </si>
  <si>
    <t>II-2A-2113</t>
  </si>
  <si>
    <t>Chemisage de conduite d’eau 1200 mm</t>
  </si>
  <si>
    <t>Inspection télévisée V1</t>
  </si>
  <si>
    <t>II-2B-1000</t>
  </si>
  <si>
    <t>II-2B-1100</t>
  </si>
  <si>
    <t>II-2B-1101</t>
  </si>
  <si>
    <t>Travaux préparatoires</t>
  </si>
  <si>
    <t>II-2B-1200</t>
  </si>
  <si>
    <t>II-2B-1201</t>
  </si>
  <si>
    <t>Travaux préparatoires de conduite d'égout 150 mm</t>
  </si>
  <si>
    <t>II-2B-1202</t>
  </si>
  <si>
    <t>Travaux préparatoires de conduite d'égout 200 mm</t>
  </si>
  <si>
    <t>II-2B-1203</t>
  </si>
  <si>
    <t>Travaux préparatoires de conduite d'égout 225 mm</t>
  </si>
  <si>
    <t>II-2B-1204</t>
  </si>
  <si>
    <t>Travaux préparatoires de conduite d'égout 250 mm</t>
  </si>
  <si>
    <t>II-2B-1205</t>
  </si>
  <si>
    <t>Travaux préparatoires de conduite d'égout 300 mm</t>
  </si>
  <si>
    <t>II-2B-1206</t>
  </si>
  <si>
    <t>Travaux préparatoires de conduite d'égout 375 mm</t>
  </si>
  <si>
    <t>II-2B-1207</t>
  </si>
  <si>
    <t>Travaux préparatoires de conduite d'égout 450 mm</t>
  </si>
  <si>
    <t>II-2B-1208</t>
  </si>
  <si>
    <t>Travaux préparatoires de conduite d'égout 525 mm</t>
  </si>
  <si>
    <t>II-2B-1209</t>
  </si>
  <si>
    <t>Travaux préparatoires de conduite d'égout 600 mm</t>
  </si>
  <si>
    <t>II-2B-1210</t>
  </si>
  <si>
    <t>Travaux préparatoires de conduite d'égout 675 mm</t>
  </si>
  <si>
    <t>II-2B-1211</t>
  </si>
  <si>
    <t>Travaux préparatoires de conduite d'égout 750 mm</t>
  </si>
  <si>
    <t>II-2B-1212</t>
  </si>
  <si>
    <t>Travaux préparatoires de conduite d'égout 900 mm</t>
  </si>
  <si>
    <t>II-2B-1213</t>
  </si>
  <si>
    <t>Travaux préparatoires de conduite d'égout 1050 mm</t>
  </si>
  <si>
    <t>II-2B-1214</t>
  </si>
  <si>
    <t>Travaux préparatoires de conduite d'égout 1200 mm</t>
  </si>
  <si>
    <t>II-2B-1215</t>
  </si>
  <si>
    <t>Travaux préparatoires de conduite d'égout 1350 mm</t>
  </si>
  <si>
    <t>II-2B-1216</t>
  </si>
  <si>
    <t>Travaux préparatoires de conduite d'égout 1500 mm</t>
  </si>
  <si>
    <t>II-2B-1217</t>
  </si>
  <si>
    <t>Travaux préparatoires de conduite d'égout 1650 mm</t>
  </si>
  <si>
    <t>II-2B-1218</t>
  </si>
  <si>
    <t>Travaux préparatoires de conduite d'égout 1800 mm</t>
  </si>
  <si>
    <t>II-2B-1219</t>
  </si>
  <si>
    <t>Travaux préparatoires de conduite d'égout 1950 mm</t>
  </si>
  <si>
    <t>II-2B-1220</t>
  </si>
  <si>
    <t>Travaux préparatoires de conduite d'égout 2100 mm</t>
  </si>
  <si>
    <t>II-2B-1221</t>
  </si>
  <si>
    <t>Travaux préparatoires de conduite d'égout 2250 mm</t>
  </si>
  <si>
    <t>II-2B-1222</t>
  </si>
  <si>
    <t>Travaux préparatoires de conduite d'égout 2400 mm</t>
  </si>
  <si>
    <t>II-2B-1223</t>
  </si>
  <si>
    <t>Travaux préparatoires de conduite d'égout 2700 mm</t>
  </si>
  <si>
    <t>II-2B-1224</t>
  </si>
  <si>
    <t>Travaux préparatoires de conduite d'égout 3000 mm</t>
  </si>
  <si>
    <t>II-2B-1225</t>
  </si>
  <si>
    <t>Travaux préparatoires de conduite d'égout 3600 mm</t>
  </si>
  <si>
    <t>II-2B-1226</t>
  </si>
  <si>
    <t>Travaux préparatoires de conduite d'égout 600 mm x 900 mm</t>
  </si>
  <si>
    <t>II-2B-1227</t>
  </si>
  <si>
    <t>Travaux préparatoires de conduite d'égout 700 mm x 1050 mm</t>
  </si>
  <si>
    <t>II-2B-1228</t>
  </si>
  <si>
    <t>Travaux préparatoires de conduite d'égout 800 mm x 1200 mm</t>
  </si>
  <si>
    <t>II-2B-1229</t>
  </si>
  <si>
    <t>Travaux préparatoires de conduite d'égout 900 mm x 1200 mm</t>
  </si>
  <si>
    <t>II-2B-1230</t>
  </si>
  <si>
    <t>Travaux préparatoires de conduite d'égout 900 mm x 1350 mm</t>
  </si>
  <si>
    <t>II-2B-1231</t>
  </si>
  <si>
    <t>Travaux préparatoires de conduite d'égout 1200 mm x 1800 mm</t>
  </si>
  <si>
    <t>II-2B-1232</t>
  </si>
  <si>
    <t>Travaux préparatoires de branchement de puisard 200 mm</t>
  </si>
  <si>
    <t>Inspection télévisée V2</t>
  </si>
  <si>
    <t>II-2B-1300</t>
  </si>
  <si>
    <t>II-2B-1301</t>
  </si>
  <si>
    <t>Chemisage de conduite d'égout</t>
  </si>
  <si>
    <t>II-2B-2000</t>
  </si>
  <si>
    <t>II-2B-2100</t>
  </si>
  <si>
    <t>II-2B-2101</t>
  </si>
  <si>
    <t>Chemisage de conduite d’égout 150 mm</t>
  </si>
  <si>
    <t>II-2B-2102</t>
  </si>
  <si>
    <t>Chemisage de conduite d’égout 200 mm</t>
  </si>
  <si>
    <t>II-2B-2103</t>
  </si>
  <si>
    <t>Chemisage de conduite d’égout 225 mm</t>
  </si>
  <si>
    <t>II-2B-2104</t>
  </si>
  <si>
    <t>Chemisage de conduite d’égout 250 mm</t>
  </si>
  <si>
    <t>II-2B-2105</t>
  </si>
  <si>
    <t>Chemisage de conduite d’égout 300 mm</t>
  </si>
  <si>
    <t>II-2B-2106</t>
  </si>
  <si>
    <t>Chemisage de conduite d’égout 375 mm</t>
  </si>
  <si>
    <t>II-2B-2107</t>
  </si>
  <si>
    <t>Chemisage de conduite d’égout 450 mm</t>
  </si>
  <si>
    <t>II-2B-2108</t>
  </si>
  <si>
    <t>Chemisage de conduite d’égout 525 mm</t>
  </si>
  <si>
    <t>II-2B-2109</t>
  </si>
  <si>
    <t>Chemisage de conduite d’égout 600 mm</t>
  </si>
  <si>
    <t>II-2B-2110</t>
  </si>
  <si>
    <t>Chemisage de conduite d’égout 675 mm</t>
  </si>
  <si>
    <t>II-2B-2111</t>
  </si>
  <si>
    <t>Chemisage de conduite d’égout 750 mm</t>
  </si>
  <si>
    <t>II-2B-2112</t>
  </si>
  <si>
    <t>Chemisage de conduite d’égout 900 mm</t>
  </si>
  <si>
    <t>II-2B-2113</t>
  </si>
  <si>
    <t>Chemisage de conduite d’égout 1050 mm</t>
  </si>
  <si>
    <t>II-2B-2114</t>
  </si>
  <si>
    <t>Chemisage de conduite d’égout 1200 mm</t>
  </si>
  <si>
    <t>II-2B-2115</t>
  </si>
  <si>
    <t>Chemisage de conduite d’égout 1350 mm</t>
  </si>
  <si>
    <t>II-2B-2116</t>
  </si>
  <si>
    <t>Chemisage de conduite d’égout 1500 mm</t>
  </si>
  <si>
    <t>II-2B-2117</t>
  </si>
  <si>
    <t>Chemisage de conduite d’égout 1650 mm</t>
  </si>
  <si>
    <t>II-2B-2118</t>
  </si>
  <si>
    <t>Chemisage de conduite d’égout 1800 mm</t>
  </si>
  <si>
    <t>II-2B-2119</t>
  </si>
  <si>
    <t>Chemisage de conduite d’égout 1950 mm</t>
  </si>
  <si>
    <t>II-2B-2120</t>
  </si>
  <si>
    <t>Chemisage de conduite d’égout 2100 mm</t>
  </si>
  <si>
    <t>II-2B-2121</t>
  </si>
  <si>
    <t>Chemisage de conduite d’égout 2250 mm</t>
  </si>
  <si>
    <t>II-2B-2122</t>
  </si>
  <si>
    <t>Chemisage de conduite d’égout 2400 mm</t>
  </si>
  <si>
    <t>II-2B-2123</t>
  </si>
  <si>
    <t>Chemisage de conduite d’égout 2700 mm</t>
  </si>
  <si>
    <t>II-2B-2124</t>
  </si>
  <si>
    <t>Chemisage de conduite d’égout 3000 mm</t>
  </si>
  <si>
    <t>II-2B-2125</t>
  </si>
  <si>
    <t>Chemisage de conduite d’égout 3600 mm</t>
  </si>
  <si>
    <t>II-2B-2126</t>
  </si>
  <si>
    <t>Chemisage de conduite d’égout 600 mm x 900 mm</t>
  </si>
  <si>
    <t>II-2B-2127</t>
  </si>
  <si>
    <t>Chemisage de conduite d’égout 700 mm x 1050 mm</t>
  </si>
  <si>
    <t>II-2B-2128</t>
  </si>
  <si>
    <t>Chemisage de conduite d’égout 800 mm x 1200 mm</t>
  </si>
  <si>
    <t>II-2B-2129</t>
  </si>
  <si>
    <t>Chemisage de conduite d’égout 900 mm x 1200 mm</t>
  </si>
  <si>
    <t>II-2B-2130</t>
  </si>
  <si>
    <t>Chemisage de conduite d’égout 900 mm x 1350 mm</t>
  </si>
  <si>
    <t>II-2B-2131</t>
  </si>
  <si>
    <t>Chemisage de conduite d’égout 1200 mm x 1800 mm</t>
  </si>
  <si>
    <t>II-2B-2132</t>
  </si>
  <si>
    <t>Chemisage de branchement de puisard</t>
  </si>
  <si>
    <t>Activités connexes</t>
  </si>
  <si>
    <t>II-2B-2200</t>
  </si>
  <si>
    <t>II-2B-2201</t>
  </si>
  <si>
    <t xml:space="preserve">Remise en service des branchements d’égout </t>
  </si>
  <si>
    <t>II-2B-2202</t>
  </si>
  <si>
    <t>Inspection télévisée V3</t>
  </si>
  <si>
    <t>Travaux divers</t>
  </si>
  <si>
    <t>II-2B-3000</t>
  </si>
  <si>
    <t>II-2B-3100</t>
  </si>
  <si>
    <t>II-2B-3101</t>
  </si>
  <si>
    <t>Réparation par plastrage</t>
  </si>
  <si>
    <t>II-2B-3102</t>
  </si>
  <si>
    <t xml:space="preserve">Enlèvement manuel d’obstruction et autres interventions </t>
  </si>
  <si>
    <t>II-2B-3103</t>
  </si>
  <si>
    <t xml:space="preserve">Nettoyage complémentaire de conduites </t>
  </si>
  <si>
    <t>II-2B-3104</t>
  </si>
  <si>
    <t>Cheminée d'accès</t>
  </si>
  <si>
    <t>Trottoir en béton</t>
  </si>
  <si>
    <t>II-3A-1000</t>
  </si>
  <si>
    <t>II-3A-1100</t>
  </si>
  <si>
    <t>II-3A-1101</t>
  </si>
  <si>
    <t>Trottoir monolithique en béton</t>
  </si>
  <si>
    <t>II-3A-1102</t>
  </si>
  <si>
    <t>Trottoir boulevard en béton</t>
  </si>
  <si>
    <t>II-3A-1103</t>
  </si>
  <si>
    <t>Trottoir structural pour fosse d’arbre</t>
  </si>
  <si>
    <t>II-3A-1104</t>
  </si>
  <si>
    <t>Trottoir boulevard à granulats exposés</t>
  </si>
  <si>
    <t>Matériaux métalliques</t>
  </si>
  <si>
    <t>II-3A-1200</t>
  </si>
  <si>
    <t>II-3A-1201</t>
  </si>
  <si>
    <t>Treillis métallique</t>
  </si>
  <si>
    <t>II-3A-1202</t>
  </si>
  <si>
    <t>Plaques podotactiles</t>
  </si>
  <si>
    <t>II-3A-1203</t>
  </si>
  <si>
    <t>Manchon en acier pour signalisation verticale</t>
  </si>
  <si>
    <t>II-3A-1204</t>
  </si>
  <si>
    <t>Protecteur d’arbre</t>
  </si>
  <si>
    <t>Trottoir en enrobé</t>
  </si>
  <si>
    <t>II-3A-1300</t>
  </si>
  <si>
    <t>II-3A-1301</t>
  </si>
  <si>
    <t>Trottoir permanent en enrobé</t>
  </si>
  <si>
    <t>II-3A-1302</t>
  </si>
  <si>
    <t>Trottoir temporaire en enrobé</t>
  </si>
  <si>
    <t>II-3A-1303</t>
  </si>
  <si>
    <t>Trottoir et bordure temporaire en enrobé</t>
  </si>
  <si>
    <t>Bordure en béton</t>
  </si>
  <si>
    <t>II-3A-2000</t>
  </si>
  <si>
    <t>II-3A-2100</t>
  </si>
  <si>
    <t>II-3A-2101</t>
  </si>
  <si>
    <t>II-3A-2102</t>
  </si>
  <si>
    <t>Bordure en béton armé 300 mm de largeur</t>
  </si>
  <si>
    <t>II-3A-2103</t>
  </si>
  <si>
    <t>Bordure en béton armé 400 mm de largeur</t>
  </si>
  <si>
    <t>Bordure de granit guillotinée</t>
  </si>
  <si>
    <t>II-3A-2200</t>
  </si>
  <si>
    <t>II-3A-2201</t>
  </si>
  <si>
    <t>Bordure de granit guillotinée conventionnelle 150 mm de largeur</t>
  </si>
  <si>
    <t>II-3A-2202</t>
  </si>
  <si>
    <t>Bordure de granit guillotinée conventionnelle 300 mm de largeur</t>
  </si>
  <si>
    <t>II-3A-2203</t>
  </si>
  <si>
    <t>Bordure de granit guillotinée basse 150 mm de largeur</t>
  </si>
  <si>
    <t>II-3A-2204</t>
  </si>
  <si>
    <t>Bordure de granit guillotinée basse 300 mm de largeur</t>
  </si>
  <si>
    <t>II-3A-2205</t>
  </si>
  <si>
    <t>Musoir en granit guillotiné</t>
  </si>
  <si>
    <t>Bordure de granit sciée</t>
  </si>
  <si>
    <t>II-3A-2300</t>
  </si>
  <si>
    <t>II-3A-2301</t>
  </si>
  <si>
    <t>Bordure de granit sciée conventionnelle 150 mm de largeur</t>
  </si>
  <si>
    <t>II-3A-2302</t>
  </si>
  <si>
    <t>Bordure de granit sciée conventionnelle 300 mm de largeur</t>
  </si>
  <si>
    <t>II-3A-2303</t>
  </si>
  <si>
    <t>Bordure de granit sciée basse 150 mm de largeur</t>
  </si>
  <si>
    <t>II-3A-2304</t>
  </si>
  <si>
    <t>Bordure de granit sciée basse 300 mm de largeur</t>
  </si>
  <si>
    <t>II-3A-2305</t>
  </si>
  <si>
    <t>Musoir en granit scié</t>
  </si>
  <si>
    <t>Drain pour bordure de granit</t>
  </si>
  <si>
    <t>II-3A-2400</t>
  </si>
  <si>
    <t>II-3A-2401</t>
  </si>
  <si>
    <t>Terre-plein central en béton</t>
  </si>
  <si>
    <t>II-3A-3000</t>
  </si>
  <si>
    <t>II-3A-3100</t>
  </si>
  <si>
    <t>II-3A-3101</t>
  </si>
  <si>
    <t>Terre-plein central en béton ≤ 1650 mm</t>
  </si>
  <si>
    <t>II-3A-3102</t>
  </si>
  <si>
    <t>Terre-plein central en béton &gt; 1650 mm</t>
  </si>
  <si>
    <t>Îlot en béton</t>
  </si>
  <si>
    <t>II-3A-4000</t>
  </si>
  <si>
    <t>II-3A-4100</t>
  </si>
  <si>
    <t>II-3A-4101</t>
  </si>
  <si>
    <t>Muret de soutènement ancré dans un trottoir</t>
  </si>
  <si>
    <t>II-3A-5000</t>
  </si>
  <si>
    <t>II-3A-5100</t>
  </si>
  <si>
    <t>II-3A-5101</t>
  </si>
  <si>
    <t>Muret de soutènement sans clé</t>
  </si>
  <si>
    <t>II-3A-5102</t>
  </si>
  <si>
    <t>Muret de soutènement avec clé</t>
  </si>
  <si>
    <t>Marches en béton</t>
  </si>
  <si>
    <t>II-3A-6000</t>
  </si>
  <si>
    <t>II-3A-6100</t>
  </si>
  <si>
    <t>II-3A-6101</t>
  </si>
  <si>
    <t>Réfection derrière l'élément construit</t>
  </si>
  <si>
    <t>II-3A-7000</t>
  </si>
  <si>
    <t>II-3A-7100</t>
  </si>
  <si>
    <t>II-3A-7101</t>
  </si>
  <si>
    <t>Bande en rive en enrobé sans trafic lourd</t>
  </si>
  <si>
    <t>II-3A-7102</t>
  </si>
  <si>
    <t>Bande en rive en enrobé avec trafic lourd</t>
  </si>
  <si>
    <t>II-3A-7103</t>
  </si>
  <si>
    <t>Revêtement en pierre concassée</t>
  </si>
  <si>
    <t>II-3A-7104</t>
  </si>
  <si>
    <t>Nivellement de pavés et dalles de béton existants</t>
  </si>
  <si>
    <t>Réfection devant l'élément construit</t>
  </si>
  <si>
    <t>II-3A-7200</t>
  </si>
  <si>
    <t>II-3A-7201</t>
  </si>
  <si>
    <t>Réparation de cours d’eau – Chaussée mixte sans trafic lourd</t>
  </si>
  <si>
    <t>II-3A-7202</t>
  </si>
  <si>
    <t>Réparation de cours d’eau – Chaussée mixte avec trafic lourd</t>
  </si>
  <si>
    <t>II-3A-7203</t>
  </si>
  <si>
    <t>Réparation de cours d’eau – Chaussée souple sans trafic lourd</t>
  </si>
  <si>
    <t>II-3A-7204</t>
  </si>
  <si>
    <t>Réparation de cours d’eau – Chaussée souple avec trafic lourd</t>
  </si>
  <si>
    <t>Travaux par temps froid</t>
  </si>
  <si>
    <t>II-3A-8000</t>
  </si>
  <si>
    <t>II-3A-8100</t>
  </si>
  <si>
    <t>II-3A-8101</t>
  </si>
  <si>
    <t>Surplus pour fourniture du béton par temps froid</t>
  </si>
  <si>
    <t>II-3A-8102</t>
  </si>
  <si>
    <t>Cure et protection du béton par temps froid</t>
  </si>
  <si>
    <t>Géotextile et géomembrane</t>
  </si>
  <si>
    <t>II-3A-8200</t>
  </si>
  <si>
    <t>II-3A-8201</t>
  </si>
  <si>
    <t>Géotextile anti mauvaises-herbes</t>
  </si>
  <si>
    <t>II-3A-8202</t>
  </si>
  <si>
    <t>Géocomposite pour infrastructure verte drainante</t>
  </si>
  <si>
    <t>Excavation pour infrastructure verte drainante, fosse d'arbre ou fosse de plantation</t>
  </si>
  <si>
    <t>II-3A-8300</t>
  </si>
  <si>
    <t>II-3A-8301</t>
  </si>
  <si>
    <t>Entrée pour infrastructure verte drainante</t>
  </si>
  <si>
    <t>II-3A-8400</t>
  </si>
  <si>
    <t>II-3A-8401</t>
  </si>
  <si>
    <t>Caniveau de sédimentation avec grille</t>
  </si>
  <si>
    <t>Enrochement</t>
  </si>
  <si>
    <t>II-3A-8500</t>
  </si>
  <si>
    <t>II-3A-8501</t>
  </si>
  <si>
    <t>Pierre de rivière</t>
  </si>
  <si>
    <t>Essai d'écoulement pour infrastructure vertes drainantes</t>
  </si>
  <si>
    <t>II-3A-8600</t>
  </si>
  <si>
    <t>II-3A-8601</t>
  </si>
  <si>
    <t>Essais d'céoulement</t>
  </si>
  <si>
    <t>Préparation des sols d’infrastructure</t>
  </si>
  <si>
    <t>II-3B-1000</t>
  </si>
  <si>
    <t>II-3B-1100</t>
  </si>
  <si>
    <t>II-3B-1101</t>
  </si>
  <si>
    <t>II-3B-1102</t>
  </si>
  <si>
    <t>Surexcavation</t>
  </si>
  <si>
    <t>II-3B-1103</t>
  </si>
  <si>
    <t>Rails de chemin de fer ou de tramway à enlever</t>
  </si>
  <si>
    <t>Fondation de transition</t>
  </si>
  <si>
    <t>II-3B-1200</t>
  </si>
  <si>
    <t>II-3B-1201</t>
  </si>
  <si>
    <t>Fondation de transition sable MG 112</t>
  </si>
  <si>
    <t>Sous-fondation</t>
  </si>
  <si>
    <t>II-3B-1300</t>
  </si>
  <si>
    <t>II-3B-1301</t>
  </si>
  <si>
    <t>Sous-fondation MG 56</t>
  </si>
  <si>
    <t>II-3B-1302</t>
  </si>
  <si>
    <t>Sous-fondation MG 80</t>
  </si>
  <si>
    <t>II-3B-1303</t>
  </si>
  <si>
    <t>Sous-fondation pierre concassée MG 112</t>
  </si>
  <si>
    <t>Fondation</t>
  </si>
  <si>
    <t>II-3B-1400</t>
  </si>
  <si>
    <t>II-3B-1401</t>
  </si>
  <si>
    <t>Fondation inférieure MG 56</t>
  </si>
  <si>
    <t>II-3B-1402</t>
  </si>
  <si>
    <t>Fondation inférieure MR-1 ou MR-2</t>
  </si>
  <si>
    <t>II-3B-1403</t>
  </si>
  <si>
    <t>Fondation supérieure MG 20</t>
  </si>
  <si>
    <t>Dalle de transition</t>
  </si>
  <si>
    <t>II-3B-1500</t>
  </si>
  <si>
    <t>II-3B-1501</t>
  </si>
  <si>
    <t>Géotextile et géogrille</t>
  </si>
  <si>
    <t>II-3B-1600</t>
  </si>
  <si>
    <t>II-3B-1601</t>
  </si>
  <si>
    <t>Géotextile de renforcement</t>
  </si>
  <si>
    <t>II-3B-1602</t>
  </si>
  <si>
    <t>Géotextile de séparation</t>
  </si>
  <si>
    <t>II-3B-1603</t>
  </si>
  <si>
    <t>Géogrille biaxiale</t>
  </si>
  <si>
    <t>II-3B-1604</t>
  </si>
  <si>
    <t>Géogrille triaxiale</t>
  </si>
  <si>
    <t>Écran drainant</t>
  </si>
  <si>
    <t>II-3B-1700</t>
  </si>
  <si>
    <t>II-3B-1701</t>
  </si>
  <si>
    <t>Enrobé bitumineux EC-5</t>
  </si>
  <si>
    <t>II-3B-2000</t>
  </si>
  <si>
    <t>II-3B-2100</t>
  </si>
  <si>
    <t>II-3B-2101</t>
  </si>
  <si>
    <t>Enrobé bitumineux EC-5, 3b, 2, PG 58S-28 épaisseur 10 mm</t>
  </si>
  <si>
    <t>t</t>
  </si>
  <si>
    <t>II-3B-2102</t>
  </si>
  <si>
    <t>Enrobé bitumineux EC-5, 3b, 2, PG 58S-28 épaisseur 15 mm</t>
  </si>
  <si>
    <t>II-3B-2103</t>
  </si>
  <si>
    <t>Enrobé bitumineux EC-5, 3b, 2, PG 58S-28 épaisseur 20 mm</t>
  </si>
  <si>
    <t>II-3B-2104</t>
  </si>
  <si>
    <t>Enrobé bitumineux EC-5, 3b, 2, PG 58S-28 épaisseur 25 mm</t>
  </si>
  <si>
    <t>II-3B-2105</t>
  </si>
  <si>
    <t>Enrobé bitumineux EC-5, 3b, 2, PG 58S-28 épaisseur 30 mm</t>
  </si>
  <si>
    <t>II-3B-2106</t>
  </si>
  <si>
    <t>Enrobé bitumineux EC-5, 3b, 2, PG 64H-28 épaisseur 10 mm</t>
  </si>
  <si>
    <t>II-3B-2107</t>
  </si>
  <si>
    <t>Enrobé bitumineux EC-5, 3b, 2, PG 64H-28 épaisseur 15 mm</t>
  </si>
  <si>
    <t>II-3B-2108</t>
  </si>
  <si>
    <t>Enrobé bitumineux EC-5, 3b, 2, PG 64H-28 épaisseur 20 mm</t>
  </si>
  <si>
    <t>II-3B-2109</t>
  </si>
  <si>
    <t>Enrobé bitumineux EC-5, 3b, 2, PG 64H-28 épaisseur 25 mm</t>
  </si>
  <si>
    <t>II-3B-2110</t>
  </si>
  <si>
    <t>Enrobé bitumineux EC-5, 3b, 2, PG 64H-28 épaisseur 30 mm</t>
  </si>
  <si>
    <t>Enrobé bitumineux EC-10</t>
  </si>
  <si>
    <t>II-3B-2200</t>
  </si>
  <si>
    <t>II-3B-2201</t>
  </si>
  <si>
    <t>Enrobé bitumineux EC-10, 3b, 2, PG 58S-28 épaisseur 20 mm</t>
  </si>
  <si>
    <t>II-3B-2202</t>
  </si>
  <si>
    <t>Enrobé bitumineux EC-10, 3b, 2, PG 58S-28 épaisseur 25 mm</t>
  </si>
  <si>
    <t>II-3B-2203</t>
  </si>
  <si>
    <t>Enrobé bitumineux EC-10, 3b, 2, PG 58S-28 épaisseur 30 mm</t>
  </si>
  <si>
    <t>II-3B-2204</t>
  </si>
  <si>
    <t>Enrobé bitumineux EC-10, 3b, 2, PG 58S-28 épaisseur 35 mm</t>
  </si>
  <si>
    <t>II-3B-2205</t>
  </si>
  <si>
    <t>Enrobé bitumineux EC-10, 3b, 2, PG 58S-28 épaisseur 40 mm</t>
  </si>
  <si>
    <t>II-3B-2206</t>
  </si>
  <si>
    <t>Enrobé bitumineux EC-10, 3b, 2, PG 64H-28 épaisseur 20 mm</t>
  </si>
  <si>
    <t>II-3B-2207</t>
  </si>
  <si>
    <t>Enrobé bitumineux EC-10, 3b, 2, PG 64H-28 épaisseur 25 mm</t>
  </si>
  <si>
    <t>II-3B-2208</t>
  </si>
  <si>
    <t>Enrobé bitumineux EC-10, 3b, 2, PG 64H-28 épaisseur 30 mm</t>
  </si>
  <si>
    <t>II-3B-2209</t>
  </si>
  <si>
    <t>Enrobé bitumineux EC-10, 3b, 2, PG 64H-28 épaisseur 35 mm</t>
  </si>
  <si>
    <t>II-3B-2210</t>
  </si>
  <si>
    <t>Enrobé bitumineux EC-10, 3b, 2, PG 64H-28 épaisseur 40 mm</t>
  </si>
  <si>
    <t>II-3B-2211</t>
  </si>
  <si>
    <t>Enrobé bitumineux EC-10, 2b, 2, PG 64H-28 épaisseur 20 mm</t>
  </si>
  <si>
    <t>II-3B-2212</t>
  </si>
  <si>
    <t>Enrobé bitumineux EC-10, 2b, 2, PG 64H-28 épaisseur 25 mm</t>
  </si>
  <si>
    <t>II-3B-2213</t>
  </si>
  <si>
    <t>Enrobé bitumineux EC-10, 2b, 2, PG 64H-28 épaisseur 30 mm</t>
  </si>
  <si>
    <t>II-3B-2214</t>
  </si>
  <si>
    <t>Enrobé bitumineux EC-10, 2b, 2, PG 64H-28 épaisseur 35 mm</t>
  </si>
  <si>
    <t>II-3B-2215</t>
  </si>
  <si>
    <t>Enrobé bitumineux EC-10, 2b, 2, PG 64H-28 épaisseur 40 mm</t>
  </si>
  <si>
    <t>II-3B-2216</t>
  </si>
  <si>
    <t>Enrobé bitumineux EC-10, 2b, 2, PG 64E-28 épaisseur 20 mm</t>
  </si>
  <si>
    <t>II-3B-2217</t>
  </si>
  <si>
    <t>Enrobé bitumineux EC-10, 2b, 2, PG 64E-28 épaisseur 25 mm</t>
  </si>
  <si>
    <t>II-3B-2218</t>
  </si>
  <si>
    <t>Enrobé bitumineux EC-10, 2b, 2, PG 64E-28 épaisseur 30 mm</t>
  </si>
  <si>
    <t>II-3B-2219</t>
  </si>
  <si>
    <t>Enrobé bitumineux EC-10, 2b, 2, PG 64E-28 épaisseur 35 mm</t>
  </si>
  <si>
    <t>II-3B-2220</t>
  </si>
  <si>
    <t>Enrobé bitumineux EC-10, 2b, 2, PG 64E-28 épaisseur 40 mm</t>
  </si>
  <si>
    <t>II-3B-2221</t>
  </si>
  <si>
    <t>Enrobé bitumineux EC-10, 2b, 2, PG 64U-28T épaisseur 20 mm</t>
  </si>
  <si>
    <t>II-3B-2222</t>
  </si>
  <si>
    <t>Enrobé bitumineux EC-10, 2b, 2, PG 64U-28T épaisseur 25 mm</t>
  </si>
  <si>
    <t>II-3B-2223</t>
  </si>
  <si>
    <t>Enrobé bitumineux EC-10, 2b, 2, PG 64U-28T épaisseur 30 mm</t>
  </si>
  <si>
    <t>II-3B-2224</t>
  </si>
  <si>
    <t>Enrobé bitumineux EC-10, 2b, 2, PG 64U-28T épaisseur 35 mm</t>
  </si>
  <si>
    <t>II-3B-2225</t>
  </si>
  <si>
    <t>Enrobé bitumineux EC-10, 2b, 2, PG 64U-28T épaisseur 40 mm</t>
  </si>
  <si>
    <t>Enrobé bitumineux ESG-10</t>
  </si>
  <si>
    <t>II-3B-2300</t>
  </si>
  <si>
    <t>II-3B-2301</t>
  </si>
  <si>
    <t>Enrobé bitumineux ESG-10, 3b, 2, PG 58S-28 épaisseur 40 mm</t>
  </si>
  <si>
    <t>II-3B-2302</t>
  </si>
  <si>
    <t>Enrobé bitumineux ESG-10, 3b, 2, PG 58S-28 épaisseur 45 mm</t>
  </si>
  <si>
    <t>II-3B-2303</t>
  </si>
  <si>
    <t>Enrobé bitumineux ESG-10, 3b, 2, PG 58S-28 épaisseur 50 mm</t>
  </si>
  <si>
    <t>II-3B-2304</t>
  </si>
  <si>
    <t>Enrobé bitumineux ESG-10, 3b, 2, PG 58S-28 épaisseur 55 mm</t>
  </si>
  <si>
    <t>II-3B-2305</t>
  </si>
  <si>
    <t>Enrobé bitumineux ESG-10, 3b, 2, PG 58S-28 épaisseur 60 mm</t>
  </si>
  <si>
    <t>II-3B-2306</t>
  </si>
  <si>
    <t>Enrobé bitumineux ESG-10, 3b, 2, PG 58S-28 épaisseur 65 mm</t>
  </si>
  <si>
    <t>II-3B-2307</t>
  </si>
  <si>
    <t>Enrobé bitumineux ESG-10, 3b, 2, PG 58S-28 épaisseur 70 mm</t>
  </si>
  <si>
    <t>II-3B-2308</t>
  </si>
  <si>
    <t>Enrobé bitumineux ESG-10, 3b, 2, PG 64H-28 épaisseur 40 mm</t>
  </si>
  <si>
    <t>II-3B-2309</t>
  </si>
  <si>
    <t>Enrobé bitumineux ESG-10, 3b, 2, PG 64H-28 épaisseur 45 mm</t>
  </si>
  <si>
    <t>II-3B-2310</t>
  </si>
  <si>
    <t>Enrobé bitumineux ESG-10, 3b, 2, PG 64H-28 épaisseur 50 mm</t>
  </si>
  <si>
    <t>II-3B-2311</t>
  </si>
  <si>
    <t>Enrobé bitumineux ESG-10, 3b, 2, PG 64H-28 épaisseur 55 mm</t>
  </si>
  <si>
    <t>II-3B-2312</t>
  </si>
  <si>
    <t>Enrobé bitumineux ESG-10, 3b, 2, PG 64H-28 épaisseur 60 mm</t>
  </si>
  <si>
    <t>II-3B-2313</t>
  </si>
  <si>
    <t>Enrobé bitumineux ESG-10, 3b, 2, PG 64H-28 épaisseur 65 mm</t>
  </si>
  <si>
    <t>II-3B-2314</t>
  </si>
  <si>
    <t>Enrobé bitumineux ESG-10, 3b, 2, PG 64H-28 épaisseur 70 mm</t>
  </si>
  <si>
    <t>II-3B-2315</t>
  </si>
  <si>
    <t>Enrobé bitumineux ESG-10, 2b, 2, PG 64H-28 épaisseur 40 mm</t>
  </si>
  <si>
    <t>II-3B-2316</t>
  </si>
  <si>
    <t>Enrobé bitumineux ESG-10, 2b, 2, PG 64H-28 épaisseur 45 mm</t>
  </si>
  <si>
    <t>II-3B-2317</t>
  </si>
  <si>
    <t>Enrobé bitumineux ESG-10, 2b, 2, PG 64H-28 épaisseur 50 mm</t>
  </si>
  <si>
    <t>II-3B-2318</t>
  </si>
  <si>
    <t>Enrobé bitumineux ESG-10, 2b, 2, PG 64H-28 épaisseur 55 mm</t>
  </si>
  <si>
    <t>II-3B-2319</t>
  </si>
  <si>
    <t>Enrobé bitumineux ESG-10, 2b, 2, PG 64H-28 épaisseur 60 mm</t>
  </si>
  <si>
    <t>II-3B-2320</t>
  </si>
  <si>
    <t>Enrobé bitumineux ESG-10, 2b, 2, PG 64H-28 épaisseur 65 mm</t>
  </si>
  <si>
    <t>II-3B-2321</t>
  </si>
  <si>
    <t>Enrobé bitumineux ESG-10, 2b, 2, PG 64H-28 épaisseur 70 mm</t>
  </si>
  <si>
    <t>II-3B-2322</t>
  </si>
  <si>
    <t>Enrobé bitumineux ESG-10, 2a, 2, PG 64H-28 épaisseur 40 mm</t>
  </si>
  <si>
    <t>II-3B-2323</t>
  </si>
  <si>
    <t>Enrobé bitumineux ESG-10, 2a, 2, PG 64H-28 épaisseur 45 mm</t>
  </si>
  <si>
    <t>II-3B-2324</t>
  </si>
  <si>
    <t>Enrobé bitumineux ESG-10, 2a, 2, PG 64H-28 épaisseur 50 mm</t>
  </si>
  <si>
    <t>II-3B-2325</t>
  </si>
  <si>
    <t>Enrobé bitumineux ESG-10, 2a, 2, PG 64H-28 épaisseur 55 mm</t>
  </si>
  <si>
    <t>II-3B-2326</t>
  </si>
  <si>
    <t>Enrobé bitumineux ESG-10, 2a, 2, PG 64H-28 épaisseur 60 mm</t>
  </si>
  <si>
    <t>II-3B-2327</t>
  </si>
  <si>
    <t>Enrobé bitumineux ESG-10, 2a, 2, PG 64H-28 épaisseur 65 mm</t>
  </si>
  <si>
    <t>II-3B-2328</t>
  </si>
  <si>
    <t>Enrobé bitumineux ESG-10, 2a, 2, PG 64H-28 épaisseur 70 mm</t>
  </si>
  <si>
    <t>II-3B-2329</t>
  </si>
  <si>
    <t>Enrobé bitumineux ESG-10, 2a, 2, PG 64E-28 épaisseur 40 mm</t>
  </si>
  <si>
    <t>II-3B-2330</t>
  </si>
  <si>
    <t>Enrobé bitumineux ESG-10, 2a, 2, PG 64E-28 épaisseur 45 mm</t>
  </si>
  <si>
    <t>II-3B-2331</t>
  </si>
  <si>
    <t>Enrobé bitumineux ESG-10, 2a, 2, PG 64E-28 épaisseur 50 mm</t>
  </si>
  <si>
    <t>II-3B-2332</t>
  </si>
  <si>
    <t>Enrobé bitumineux ESG-10, 2a, 2, PG 64E-28 épaisseur 55 mm</t>
  </si>
  <si>
    <t>II-3B-2333</t>
  </si>
  <si>
    <t>Enrobé bitumineux ESG-10, 2a, 2, PG 64E-28 épaisseur 60 mm</t>
  </si>
  <si>
    <t>II-3B-2334</t>
  </si>
  <si>
    <t>Enrobé bitumineux ESG-10, 2a, 2, PG 64E-28 épaisseur 65 mm</t>
  </si>
  <si>
    <t>II-3B-2335</t>
  </si>
  <si>
    <t>Enrobé bitumineux ESG-10, 2a, 2, PG 64E-28 épaisseur 70 mm</t>
  </si>
  <si>
    <t>II-3B-2336</t>
  </si>
  <si>
    <t>Enrobé bitumineux ESG-10, 1a, 1, PG 64E-28 épaisseur 40 mm</t>
  </si>
  <si>
    <t>II-3B-2337</t>
  </si>
  <si>
    <t>Enrobé bitumineux ESG-10, 1a, 1, PG 64E-28 épaisseur 45 mm</t>
  </si>
  <si>
    <t>II-3B-2338</t>
  </si>
  <si>
    <t>Enrobé bitumineux ESG-10, 1a, 1, PG 64E-28 épaisseur 50 mm</t>
  </si>
  <si>
    <t>II-3B-2339</t>
  </si>
  <si>
    <t>Enrobé bitumineux ESG-10, 1a, 1, PG 64E-28 épaisseur 55 mm</t>
  </si>
  <si>
    <t>II-3B-2340</t>
  </si>
  <si>
    <t>Enrobé bitumineux ESG-10, 1a, 1, PG 64E-28 épaisseur 60 mm</t>
  </si>
  <si>
    <t>II-3B-2341</t>
  </si>
  <si>
    <t>Enrobé bitumineux ESG-10, 1a, 1, PG 64E-28 épaisseur 65 mm</t>
  </si>
  <si>
    <t>II-3B-2342</t>
  </si>
  <si>
    <t>Enrobé bitumineux ESG-10, 1a, 1, PG 64E-28 épaisseur 70 mm</t>
  </si>
  <si>
    <t>II-3B-2343</t>
  </si>
  <si>
    <t>Enrobé bitumineux ESG-10, 1a, 1, PG 64U-28T épaisseur 40 mm</t>
  </si>
  <si>
    <t>II-3B-2344</t>
  </si>
  <si>
    <t>Enrobé bitumineux ESG-10, 1a, 1, PG 64U-28T épaisseur 45 mm</t>
  </si>
  <si>
    <t>II-3B-2345</t>
  </si>
  <si>
    <t>Enrobé bitumineux ESG-10, 1a, 1, PG 64U-28T épaisseur 50 mm</t>
  </si>
  <si>
    <t>II-3B-2346</t>
  </si>
  <si>
    <t>Enrobé bitumineux ESG-10, 1a, 1, PG 64U-28T épaisseur 55 mm</t>
  </si>
  <si>
    <t>II-3B-2347</t>
  </si>
  <si>
    <t>Enrobé bitumineux ESG-10, 1a, 1, PG 64U-28T épaisseur 60 mm</t>
  </si>
  <si>
    <t>II-3B-2348</t>
  </si>
  <si>
    <t>Enrobé bitumineux ESG-10, 1a, 1, PG 64U-28T épaisseur 65 mm</t>
  </si>
  <si>
    <t>II-3B-2349</t>
  </si>
  <si>
    <t>Enrobé bitumineux ESG-10, 1a, 1, PG 64U-28T épaisseur 70 mm</t>
  </si>
  <si>
    <t>Enrobé bitumineux ESG-14</t>
  </si>
  <si>
    <t>II-3B-2400</t>
  </si>
  <si>
    <t>II-3B-2401</t>
  </si>
  <si>
    <t>Enrobé bitumineux ESG-14, 3b, 2, PG 58S-28 épaisseur 60 mm</t>
  </si>
  <si>
    <t>II-3B-2402</t>
  </si>
  <si>
    <t>Enrobé bitumineux ESG-14, 3b, 2, PG 58S-28 épaisseur 65 mm</t>
  </si>
  <si>
    <t>II-3B-2403</t>
  </si>
  <si>
    <t>Enrobé bitumineux ESG-14, 3b, 2, PG 58S-28 épaisseur 70 mm</t>
  </si>
  <si>
    <t>II-3B-2404</t>
  </si>
  <si>
    <t>Enrobé bitumineux ESG-14, 3b, 2, PG 58S-28 épaisseur 75 mm</t>
  </si>
  <si>
    <t>II-3B-2405</t>
  </si>
  <si>
    <t>Enrobé bitumineux ESG-14, 3b, 2, PG 58S-28 épaisseur 80 mm</t>
  </si>
  <si>
    <t>II-3B-2406</t>
  </si>
  <si>
    <t>Enrobé bitumineux ESG-14, 3b, 2, PG 64H-28 épaisseur 60 mm</t>
  </si>
  <si>
    <t>II-3B-2407</t>
  </si>
  <si>
    <t>Enrobé bitumineux ESG-14, 3b, 2, PG 64H-28 épaisseur 65 mm</t>
  </si>
  <si>
    <t>II-3B-2408</t>
  </si>
  <si>
    <t>Enrobé bitumineux ESG-14, 3b, 2, PG 64H-28 épaisseur 70 mm</t>
  </si>
  <si>
    <t>II-3B-2409</t>
  </si>
  <si>
    <t>Enrobé bitumineux ESG-14, 3b, 2, PG 64H-28 épaisseur 75 mm</t>
  </si>
  <si>
    <t>II-3B-2410</t>
  </si>
  <si>
    <t>Enrobé bitumineux ESG-14, 3b, 2, PG 64H-28 épaisseur 80 mm</t>
  </si>
  <si>
    <t>II-3B-2411</t>
  </si>
  <si>
    <t>Enrobé bitumineux ESG-14, 2b, 2, PG 64H-28 épaisseur 60 mm</t>
  </si>
  <si>
    <t>II-3B-2412</t>
  </si>
  <si>
    <t>Enrobé bitumineux ESG-14, 2b, 2, PG 64H-28 épaisseur 65 mm</t>
  </si>
  <si>
    <t>II-3B-2413</t>
  </si>
  <si>
    <t>Enrobé bitumineux ESG-14, 2b, 2, PG 64H-28 épaisseur 70 mm</t>
  </si>
  <si>
    <t>II-3B-2414</t>
  </si>
  <si>
    <t>Enrobé bitumineux ESG-14, 2b, 2, PG 64H-28 épaisseur 75 mm</t>
  </si>
  <si>
    <t>II-3B-2415</t>
  </si>
  <si>
    <t>Enrobé bitumineux ESG-14, 2b, 2, PG 64H-28 épaisseur 80 mm</t>
  </si>
  <si>
    <t>II-3B-2416</t>
  </si>
  <si>
    <t>Enrobé bitumineux ESG-14, 2b, 2, PG 64E-28 épaisseur 60 mm</t>
  </si>
  <si>
    <t>II-3B-2417</t>
  </si>
  <si>
    <t>Enrobé bitumineux ESG-14, 2b, 2, PG 64E-28 épaisseur 65 mm</t>
  </si>
  <si>
    <t>II-3B-2418</t>
  </si>
  <si>
    <t>Enrobé bitumineux ESG-14, 2b, 2, PG 64E-28 épaisseur 70 mm</t>
  </si>
  <si>
    <t>II-3B-2419</t>
  </si>
  <si>
    <t>Enrobé bitumineux ESG-14, 2b, 2, PG 64E-28 épaisseur 75 mm</t>
  </si>
  <si>
    <t>II-3B-2420</t>
  </si>
  <si>
    <t>Enrobé bitumineux ESG-14, 2b, 2, PG 64E-28 épaisseur 80 mm</t>
  </si>
  <si>
    <t>Enrobé bitumineux GB-20</t>
  </si>
  <si>
    <t>II-3B-2500</t>
  </si>
  <si>
    <t>II-3B-2501</t>
  </si>
  <si>
    <t>Enrobé bitumineux GB-20, 3b, 2, PG 58S-28 épaisseur 80 mm</t>
  </si>
  <si>
    <t>II-3B-2502</t>
  </si>
  <si>
    <t>Enrobé bitumineux GB-20, 3b, 2, PG 58S-28 épaisseur 90 mm</t>
  </si>
  <si>
    <t>II-3B-2503</t>
  </si>
  <si>
    <t>Enrobé bitumineux GB-20, 3b, 2, PG 58S-28 épaisseur 100 mm</t>
  </si>
  <si>
    <t>II-3B-2504</t>
  </si>
  <si>
    <t>Enrobé bitumineux GB-20, 3b, 2, PG 58S-28 épaisseur 110 mm</t>
  </si>
  <si>
    <t>II-3B-2505</t>
  </si>
  <si>
    <t>Enrobé bitumineux GB-20, 3b, 2, PG 58S-28 épaisseur 120 mm</t>
  </si>
  <si>
    <t>II-3B-2506</t>
  </si>
  <si>
    <t>Enrobé bitumineux GB-20, 3b, 2, PG 64H-28 épaisseur 80 mm</t>
  </si>
  <si>
    <t>II-3B-2507</t>
  </si>
  <si>
    <t>Enrobé bitumineux GB-20, 3b, 2, PG 64H-28 épaisseur 90 mm</t>
  </si>
  <si>
    <t>II-3B-2508</t>
  </si>
  <si>
    <t>Enrobé bitumineux GB-20, 3b, 2, PG 64H-28 épaisseur 100 mm</t>
  </si>
  <si>
    <t>II-3B-2509</t>
  </si>
  <si>
    <t>Enrobé bitumineux GB-20, 3b, 2, PG 64H-28 épaisseur 110 mm</t>
  </si>
  <si>
    <t>II-3B-2510</t>
  </si>
  <si>
    <t>Enrobé bitumineux GB-20, 3b, 2, PG 64H-28 épaisseur 120 mm</t>
  </si>
  <si>
    <t>II-3B-2511</t>
  </si>
  <si>
    <t>Enrobé bitumineux GB-20, 2b, 2, PG 64H-28 épaisseur 80 mm</t>
  </si>
  <si>
    <t>II-3B-2512</t>
  </si>
  <si>
    <t>Enrobé bitumineux GB-20, 2b, 2, PG 64H-28 épaisseur 90 mm</t>
  </si>
  <si>
    <t>II-3B-2513</t>
  </si>
  <si>
    <t>Enrobé bitumineux GB-20, 2b, 2, PG 64H-28 épaisseur 100 mm</t>
  </si>
  <si>
    <t>II-3B-2514</t>
  </si>
  <si>
    <t>Enrobé bitumineux GB-20, 2b, 2, PG 64H-28 épaisseur 110 mm</t>
  </si>
  <si>
    <t>II-3B-2515</t>
  </si>
  <si>
    <t>Enrobé bitumineux GB-20, 2b, 2, PG 64H-28 épaisseur 120 mm</t>
  </si>
  <si>
    <t>II-3B-2516</t>
  </si>
  <si>
    <t>Enrobé bitumineux GB-20, 2b, 2, PG 64E-28 épaisseur 80 mm</t>
  </si>
  <si>
    <t>II-3B-2517</t>
  </si>
  <si>
    <t>Enrobé bitumineux GB-20, 2b, 2, PG 64E-28 épaisseur 90 mm</t>
  </si>
  <si>
    <t>II-3B-2518</t>
  </si>
  <si>
    <t>Enrobé bitumineux GB-20, 2b, 2, PG 64E-28 épaisseur 100 mm</t>
  </si>
  <si>
    <t>II-3B-2519</t>
  </si>
  <si>
    <t>Enrobé bitumineux GB-20, 2b, 2, PG 64E-28 épaisseur 110 mm</t>
  </si>
  <si>
    <t>II-3B-2520</t>
  </si>
  <si>
    <t>Enrobé bitumineux GB-20, 2b, 2, PG 64E-28 épaisseur 120 mm</t>
  </si>
  <si>
    <t>Enrobé temporaire</t>
  </si>
  <si>
    <t>II-3B-2700</t>
  </si>
  <si>
    <t>II-3B-2701</t>
  </si>
  <si>
    <t>Enrobé temporaire 50 mm</t>
  </si>
  <si>
    <t>II-3B-2702</t>
  </si>
  <si>
    <t>Enrobé temporaire 60 mm</t>
  </si>
  <si>
    <t>II-3B-2703</t>
  </si>
  <si>
    <t>Enrobé temporaire 70 mm</t>
  </si>
  <si>
    <t>II-3B-2704</t>
  </si>
  <si>
    <t>Enrobé temporaire 80 mm</t>
  </si>
  <si>
    <t>Travaux connexes</t>
  </si>
  <si>
    <t>II-3B-2800</t>
  </si>
  <si>
    <t>II-3B-2801</t>
  </si>
  <si>
    <t>Liant d’accrochage 0,2 L/m²</t>
  </si>
  <si>
    <t>II-3B-2802</t>
  </si>
  <si>
    <t>Liant d’accrochage 0,25 L/m²</t>
  </si>
  <si>
    <t>II-3B-2803</t>
  </si>
  <si>
    <t>Liant d’accrochage 0,3 L/m²</t>
  </si>
  <si>
    <t>II-3B-2804</t>
  </si>
  <si>
    <t xml:space="preserve">Véhicule de transfert de matériaux </t>
  </si>
  <si>
    <t>Dos d'âne</t>
  </si>
  <si>
    <t>II-3B-2900</t>
  </si>
  <si>
    <t>II-3B-2901</t>
  </si>
  <si>
    <t>II-3B-2902</t>
  </si>
  <si>
    <t>Dos d'âne allongé</t>
  </si>
  <si>
    <t>II-3B-2903</t>
  </si>
  <si>
    <t>Dos d'âne de ruelle</t>
  </si>
  <si>
    <t>Dalle de béton de chaussée rigide</t>
  </si>
  <si>
    <t>II-3B-3000</t>
  </si>
  <si>
    <t>II-3B-3100</t>
  </si>
  <si>
    <t>II-3B-3101</t>
  </si>
  <si>
    <t>Dalle de béton de chaussée rigide 210 mm</t>
  </si>
  <si>
    <t>II-3B-3102</t>
  </si>
  <si>
    <t>Dalle de béton de chaussée rigide 220 mm</t>
  </si>
  <si>
    <t>II-3B-3103</t>
  </si>
  <si>
    <t>Dalle de béton de chaussée rigide 230 mm</t>
  </si>
  <si>
    <t>II-3B-3104</t>
  </si>
  <si>
    <t>Dalle de béton de chaussée rigide 240 mm</t>
  </si>
  <si>
    <t>II-3B-3105</t>
  </si>
  <si>
    <t>Dalle de béton de chaussée rigide 250 mm</t>
  </si>
  <si>
    <t>II-3B-3106</t>
  </si>
  <si>
    <t>Dalle de béton de chaussée rigide 260 mm</t>
  </si>
  <si>
    <t>II-3B-3107</t>
  </si>
  <si>
    <t>Dalle de béton de chaussée rigide 270 mm</t>
  </si>
  <si>
    <t>II-3B-3108</t>
  </si>
  <si>
    <t>Dalle de béton de chaussée rigide 280 mm</t>
  </si>
  <si>
    <t>II-3B-3109</t>
  </si>
  <si>
    <t>Dalle de béton de chaussée rigide 290 mm</t>
  </si>
  <si>
    <t>II-3B-3110</t>
  </si>
  <si>
    <t>Dalle de béton de chaussée rigide 300 mm</t>
  </si>
  <si>
    <t>II-3B-3111</t>
  </si>
  <si>
    <t>Dalle de béton de chaussée rigide 310 mm</t>
  </si>
  <si>
    <t>II-3B-3112</t>
  </si>
  <si>
    <t>Dalle de béton de chaussée rigide 320 mm</t>
  </si>
  <si>
    <t>II-3B-3113</t>
  </si>
  <si>
    <t>Dalle de béton de chaussée rigide 330 mm</t>
  </si>
  <si>
    <t>II-3B-3114</t>
  </si>
  <si>
    <t>Dalle de béton de chaussée rigide 340 mm</t>
  </si>
  <si>
    <t>II-3B-3115</t>
  </si>
  <si>
    <t>Dalle de béton de chaussée rigide 350 mm</t>
  </si>
  <si>
    <t>Dalle de BCR</t>
  </si>
  <si>
    <t>II-3B-3200</t>
  </si>
  <si>
    <t>II-3B-3201</t>
  </si>
  <si>
    <t>Dalle de BCR 210 mm</t>
  </si>
  <si>
    <t>II-3B-3202</t>
  </si>
  <si>
    <t>Dalle de BCR 220 mm</t>
  </si>
  <si>
    <t>II-3B-3203</t>
  </si>
  <si>
    <t>Dalle de BCR 230 mm</t>
  </si>
  <si>
    <t>II-3B-3204</t>
  </si>
  <si>
    <t>Dalle de BCR 240 mm</t>
  </si>
  <si>
    <t>II-3B-3205</t>
  </si>
  <si>
    <t>Dalle de BCR 250 mm</t>
  </si>
  <si>
    <t>II-3B-3206</t>
  </si>
  <si>
    <t>Dalle de BCR 260 mm</t>
  </si>
  <si>
    <t>II-3B-3207</t>
  </si>
  <si>
    <t>Dalle de BCR 270 mm</t>
  </si>
  <si>
    <t>II-3B-3208</t>
  </si>
  <si>
    <t>Dalle de BCR 280 mm</t>
  </si>
  <si>
    <t>II-3B-3209</t>
  </si>
  <si>
    <t>Dalle de BCR 290 mm</t>
  </si>
  <si>
    <t>II-3B-3210</t>
  </si>
  <si>
    <t>Dalle de BCR 300 mm</t>
  </si>
  <si>
    <t>II-3B-3211</t>
  </si>
  <si>
    <t>Dalle de BCR 310 mm</t>
  </si>
  <si>
    <t>II-3B-3212</t>
  </si>
  <si>
    <t>Dalle de BCR 320 mm</t>
  </si>
  <si>
    <t>II-3B-3213</t>
  </si>
  <si>
    <t>Dalle de BCR 330 mm</t>
  </si>
  <si>
    <t>II-3B-3214</t>
  </si>
  <si>
    <t>Dalle de BCR 340 mm</t>
  </si>
  <si>
    <t>II-3B-3215</t>
  </si>
  <si>
    <t>Dalle de BCR 350 mm</t>
  </si>
  <si>
    <t>Réfection de coupe – Chaussée souple</t>
  </si>
  <si>
    <t>II-3B-4000</t>
  </si>
  <si>
    <t>II-3B-4100</t>
  </si>
  <si>
    <t>II-3B-4101</t>
  </si>
  <si>
    <t>Réfection de coupe – Chaussée souple sans trafic lourd</t>
  </si>
  <si>
    <t>II-3B-4102</t>
  </si>
  <si>
    <t>Réfection de coupe – Chaussée souple avec trafic lourd</t>
  </si>
  <si>
    <t>Réfection de coupe – Chaussée rigide</t>
  </si>
  <si>
    <t>II-3B-4200</t>
  </si>
  <si>
    <t>II-3B-4201</t>
  </si>
  <si>
    <t>Réfection de coupe - Chaussée rigide</t>
  </si>
  <si>
    <t>Réfection de coupe – Chaussée mixte</t>
  </si>
  <si>
    <t>II-3B-4300</t>
  </si>
  <si>
    <t>II-3B-4301</t>
  </si>
  <si>
    <t>Réfection de coupe – Chaussée mixte sans trafic lourd</t>
  </si>
  <si>
    <t>II-3B-4302</t>
  </si>
  <si>
    <t>Réfection de coupe – Chaussée mixte avec trafic lourd</t>
  </si>
  <si>
    <t>Réfection de coupe de ruelle</t>
  </si>
  <si>
    <t>II-3B-4400</t>
  </si>
  <si>
    <t>II-3B-4401</t>
  </si>
  <si>
    <t>Réfection de coupe de ruelle – Chaussée souple</t>
  </si>
  <si>
    <t>II-3B-4402</t>
  </si>
  <si>
    <t>Réfection de coupe de ruelle – Chaussée rigide</t>
  </si>
  <si>
    <t>II-3B-4403</t>
  </si>
  <si>
    <t>Réfection de coupe de ruelle – Chaussée mixte</t>
  </si>
  <si>
    <t>Réfection de coupe temporaire</t>
  </si>
  <si>
    <t>II-3B-4500</t>
  </si>
  <si>
    <t>II-3B-4501</t>
  </si>
  <si>
    <t>Réfection de coupe temporaire – Chaussée souple</t>
  </si>
  <si>
    <t>II-3B-4502</t>
  </si>
  <si>
    <t>Réfection de coupe temporaire – Chaussées mixtes et rigides</t>
  </si>
  <si>
    <t>Réparation en profondeur – Chaussée souple</t>
  </si>
  <si>
    <t>II-3B-5000</t>
  </si>
  <si>
    <t>II-3B-5100</t>
  </si>
  <si>
    <t>II-3B-5101</t>
  </si>
  <si>
    <t>Réparation en profondeur – Chaussée souple sans trafic lourd</t>
  </si>
  <si>
    <t>II-3B-5102</t>
  </si>
  <si>
    <t>Réparation en profondeur – Chaussée souple avec trafic lourd</t>
  </si>
  <si>
    <t>Réparation en profondeur – Chaussée souple planée</t>
  </si>
  <si>
    <t>II-3B-5200</t>
  </si>
  <si>
    <t>II-3B-5201</t>
  </si>
  <si>
    <t>Réparation en profondeur – Chaussée souple planée sans trafic lourd</t>
  </si>
  <si>
    <t>II-3B-5202</t>
  </si>
  <si>
    <t>Réparation en profondeur – Chaussée souple planée avec trafic lourd</t>
  </si>
  <si>
    <t>Réparation en profondeur – Chaussée rigide</t>
  </si>
  <si>
    <t>II-3B-5300</t>
  </si>
  <si>
    <t>II-3B-5301</t>
  </si>
  <si>
    <t>Réparation en profondeur - Chaussée mixte</t>
  </si>
  <si>
    <t>II-3B-5400</t>
  </si>
  <si>
    <t>II-3B-5401</t>
  </si>
  <si>
    <t>Réparation en profondeur – Chaussée mixte sans trafic lourd</t>
  </si>
  <si>
    <t>II-3B-5402</t>
  </si>
  <si>
    <t>Réparation en profondeur – Chaussée mixte avec trafic lourd</t>
  </si>
  <si>
    <t>Réparation en profondeur - Chaussée mixte planée</t>
  </si>
  <si>
    <t>II-3B-5500</t>
  </si>
  <si>
    <t>II-3B-5501</t>
  </si>
  <si>
    <t>Réparation en profondeur – Chaussée mixte planée</t>
  </si>
  <si>
    <t>Planage</t>
  </si>
  <si>
    <t>II-3B-6000</t>
  </si>
  <si>
    <t>II-3B-6100</t>
  </si>
  <si>
    <t>II-3B-6101</t>
  </si>
  <si>
    <t>Planage de chaussée sur 25 mm d’épaisseur</t>
  </si>
  <si>
    <t>II-3B-6102</t>
  </si>
  <si>
    <t>Planage de chaussée sur 30 mm d’épaisseur</t>
  </si>
  <si>
    <t>II-3B-6103</t>
  </si>
  <si>
    <t>Planage de chaussée sur 35 mm d’épaisseur</t>
  </si>
  <si>
    <t>II-3B-6104</t>
  </si>
  <si>
    <t>Planage de chaussée sur 40 mm d’épaisseur</t>
  </si>
  <si>
    <t>II-3B-6105</t>
  </si>
  <si>
    <t>Planage de chaussée sur 45 mm d’épaisseur</t>
  </si>
  <si>
    <t>II-3B-6106</t>
  </si>
  <si>
    <t>Planage de chaussée sur 50 mm d’épaisseur</t>
  </si>
  <si>
    <t>II-3B-6107</t>
  </si>
  <si>
    <t>Planage de chaussée sur 55 mm d’épaisseur</t>
  </si>
  <si>
    <t>II-3B-6108</t>
  </si>
  <si>
    <t>Planage de chaussée sur 60 mm d’épaisseur</t>
  </si>
  <si>
    <t>II-3B-6109</t>
  </si>
  <si>
    <t>Planage de chaussée sur 65 mm d’épaisseur</t>
  </si>
  <si>
    <t>II-3B-6110</t>
  </si>
  <si>
    <t>Planage de chaussée sur 70 mm d’épaisseur</t>
  </si>
  <si>
    <t>II-3B-6111</t>
  </si>
  <si>
    <t>Planage de chaussée sur 75 mm d’épaisseur</t>
  </si>
  <si>
    <t>II-3B-6112</t>
  </si>
  <si>
    <t>Planage de chaussée sur 80 mm d’épaisseur</t>
  </si>
  <si>
    <t>II-3B-6113</t>
  </si>
  <si>
    <t>Planage de chaussée sur 85 mm d’épaisseur</t>
  </si>
  <si>
    <t>II-3B-6114</t>
  </si>
  <si>
    <t>Planage de chaussée sur 90 mm d’épaisseur</t>
  </si>
  <si>
    <t>II-3B-6115</t>
  </si>
  <si>
    <t>Planage de chaussée sur 95 mm d’épaisseur</t>
  </si>
  <si>
    <t>II-3B-6116</t>
  </si>
  <si>
    <t>Planage de chaussée sur 100 mm d’épaisseur</t>
  </si>
  <si>
    <t>II-3B-6117</t>
  </si>
  <si>
    <t>Planage de chaussée sur 105 mm d’épaisseur</t>
  </si>
  <si>
    <t>II-3B-6118</t>
  </si>
  <si>
    <t>Planage de chaussée sur 110 mm d’épaisseur</t>
  </si>
  <si>
    <t>II-3B-6119</t>
  </si>
  <si>
    <t>Planage de chaussée sur 115 mm d’épaisseur</t>
  </si>
  <si>
    <t>II-3B-6120</t>
  </si>
  <si>
    <t>Planage de chaussée sur 120 mm d’épaisseur</t>
  </si>
  <si>
    <t>II-3B-6121</t>
  </si>
  <si>
    <t>Planage de chaussée sur 125 mm d’épaisseur</t>
  </si>
  <si>
    <t>Réparation partielle</t>
  </si>
  <si>
    <t>II-3B-6200</t>
  </si>
  <si>
    <t>II-3B-6201</t>
  </si>
  <si>
    <t>Réparation partielle de la dalle de béton (chaussée mixte)</t>
  </si>
  <si>
    <t>Décohésionnement</t>
  </si>
  <si>
    <t>II-3B-7000</t>
  </si>
  <si>
    <t>II-3B-7100</t>
  </si>
  <si>
    <t>II-3B-7101</t>
  </si>
  <si>
    <t>Fenêtres exploratoires</t>
  </si>
  <si>
    <t xml:space="preserve"> global</t>
  </si>
  <si>
    <t>II-3B-7102</t>
  </si>
  <si>
    <t>Étude de formulation</t>
  </si>
  <si>
    <t>II-3B-7103</t>
  </si>
  <si>
    <t>II-3B-7104</t>
  </si>
  <si>
    <t>Granulats d’apport</t>
  </si>
  <si>
    <t>II-3B-7105</t>
  </si>
  <si>
    <t>Stabilisation</t>
  </si>
  <si>
    <t>II-3B-7106</t>
  </si>
  <si>
    <t>Liant bitumineux</t>
  </si>
  <si>
    <t>L</t>
  </si>
  <si>
    <t>Scellement de fissures</t>
  </si>
  <si>
    <t>II-3B-8000</t>
  </si>
  <si>
    <t>II-3B-8100</t>
  </si>
  <si>
    <t>II-3B-8101</t>
  </si>
  <si>
    <t xml:space="preserve">Nettoyage de structures existantes </t>
  </si>
  <si>
    <t>II-3B-8200</t>
  </si>
  <si>
    <t>II-3B-8201</t>
  </si>
  <si>
    <t>II-3B-8300</t>
  </si>
  <si>
    <t>II-3B-8301</t>
  </si>
  <si>
    <t>II-3B-8302</t>
  </si>
  <si>
    <t>Abat-poussière</t>
  </si>
  <si>
    <t>II-3B-8400</t>
  </si>
  <si>
    <t>II-3B-8401</t>
  </si>
  <si>
    <t>Entrée pour véhicules ou routes temporaires en pierre</t>
  </si>
  <si>
    <t>II-3B-8500</t>
  </si>
  <si>
    <t>II-3B-8501</t>
  </si>
  <si>
    <t>Entrée pour véhicules ou pour route temporaire en pierre</t>
  </si>
  <si>
    <t>Massif de conduits proposé</t>
  </si>
  <si>
    <t>II-4A-1000</t>
  </si>
  <si>
    <t>II-4A-1100</t>
  </si>
  <si>
    <t>II-4A-1101</t>
  </si>
  <si>
    <t>Massif de conduits proposé 1 conduit</t>
  </si>
  <si>
    <t>II-4A-1102</t>
  </si>
  <si>
    <t>Massif de conduits proposé 2 conduits</t>
  </si>
  <si>
    <t>II-4A-1103</t>
  </si>
  <si>
    <t>Massif de conduits proposé 3 conduits</t>
  </si>
  <si>
    <t>II-4A-1104</t>
  </si>
  <si>
    <t>Massif de conduits proposé 4 conduits</t>
  </si>
  <si>
    <t>Massif de conduits existant à enlever</t>
  </si>
  <si>
    <t>II-4A-1200</t>
  </si>
  <si>
    <t>II-4A-1201</t>
  </si>
  <si>
    <t>Massif de conduits existant à enlever 1 conduit</t>
  </si>
  <si>
    <t>II-4A-1202</t>
  </si>
  <si>
    <t>Massif de conduits existant à enlever 2 conduits</t>
  </si>
  <si>
    <t>II-4A-1203</t>
  </si>
  <si>
    <t>Massif de conduits existant à enlever 3 conduits</t>
  </si>
  <si>
    <t>II-4A-1204</t>
  </si>
  <si>
    <t>Massif de conduits existant à enlever 4 conduits</t>
  </si>
  <si>
    <t>Massif de conduits existant à boucler</t>
  </si>
  <si>
    <t>II-4A-1300</t>
  </si>
  <si>
    <t>II-4A-1301</t>
  </si>
  <si>
    <t>Massif de conduits existant à raccorder</t>
  </si>
  <si>
    <t>II-4A-1400</t>
  </si>
  <si>
    <t>II-4A-1401</t>
  </si>
  <si>
    <t>Mandrinage de conduit</t>
  </si>
  <si>
    <t>II-4A-1500</t>
  </si>
  <si>
    <t>II-4A-1501</t>
  </si>
  <si>
    <t>Base proposée</t>
  </si>
  <si>
    <t>II-4A-2000</t>
  </si>
  <si>
    <t>II-4A-2100</t>
  </si>
  <si>
    <t>II-4A-2101</t>
  </si>
  <si>
    <t>Base proposée DNI-4A-100</t>
  </si>
  <si>
    <t>II-4A-2102</t>
  </si>
  <si>
    <t>Base proposée DNI-4A-101</t>
  </si>
  <si>
    <t>II-4A-2103</t>
  </si>
  <si>
    <t>Base proposée DNI-4A-102</t>
  </si>
  <si>
    <t>II-4A-2104</t>
  </si>
  <si>
    <t>Base proposée DNI-4A-103</t>
  </si>
  <si>
    <t>II-4A-2105</t>
  </si>
  <si>
    <t>Base proposée DNI-4A-104</t>
  </si>
  <si>
    <t>II-4A-2106</t>
  </si>
  <si>
    <t>Base proposée DNI-4A-105</t>
  </si>
  <si>
    <t>II-4A-2107</t>
  </si>
  <si>
    <t>Base proposée DNI-4A-106</t>
  </si>
  <si>
    <t>II-4A-2111</t>
  </si>
  <si>
    <t>Base proposée DNI-4A-110</t>
  </si>
  <si>
    <t>Base à remplacer</t>
  </si>
  <si>
    <t>II-4A-2200</t>
  </si>
  <si>
    <t>II-4A-2201</t>
  </si>
  <si>
    <t>Base à remplacer DNI-4A-100</t>
  </si>
  <si>
    <t>II-4A-2202</t>
  </si>
  <si>
    <t>Base à remplacer DNI-4A-101</t>
  </si>
  <si>
    <t>II-4A-2203</t>
  </si>
  <si>
    <t>Base à remplacer DNI-4A-102</t>
  </si>
  <si>
    <t>II-4A-2204</t>
  </si>
  <si>
    <t>Base à remplacer DNI-4A-103</t>
  </si>
  <si>
    <t>II-4A-2205</t>
  </si>
  <si>
    <t>Base à remplacer DNI-4A-104</t>
  </si>
  <si>
    <t>II-4A-2206</t>
  </si>
  <si>
    <t>Base à remplacer DNI-4A-105</t>
  </si>
  <si>
    <t>II-4A-2207</t>
  </si>
  <si>
    <t>Base à remplacer DNI-4A-106</t>
  </si>
  <si>
    <t>II-4A-2211</t>
  </si>
  <si>
    <t>Base à remplacer DNI-4A-110</t>
  </si>
  <si>
    <t>Base irrégulière proposée</t>
  </si>
  <si>
    <t>II-4A-2300</t>
  </si>
  <si>
    <t>II-4A-2301</t>
  </si>
  <si>
    <t>Base irrégulière proposée DNI-4A-300 (50 kNm)</t>
  </si>
  <si>
    <t>II-4A-2302</t>
  </si>
  <si>
    <t>Base irrégulière proposée DNI-4A-300 (90 kNm)</t>
  </si>
  <si>
    <t>II-4A-2303</t>
  </si>
  <si>
    <t>Base irrégulière proposée DNI-4A-301 (50 kNm)</t>
  </si>
  <si>
    <t>II-4A-2304</t>
  </si>
  <si>
    <t>Base irrégulière proposée DNI-4A-301 (90 kNm)</t>
  </si>
  <si>
    <t>Base irrégulière proposée incluant la conception</t>
  </si>
  <si>
    <t>II-4A-2400</t>
  </si>
  <si>
    <t>II-4A-2401</t>
  </si>
  <si>
    <t>Base existante</t>
  </si>
  <si>
    <t>II-4A-2500</t>
  </si>
  <si>
    <t>II-4A-2501</t>
  </si>
  <si>
    <t>Base existante à enlever</t>
  </si>
  <si>
    <t>II-4A-2502</t>
  </si>
  <si>
    <t>Base existante à araser</t>
  </si>
  <si>
    <t>Socle proposé</t>
  </si>
  <si>
    <t>II-4A-3000</t>
  </si>
  <si>
    <t>II-4A-3100</t>
  </si>
  <si>
    <t>II-4A-3101</t>
  </si>
  <si>
    <t>Socle existant à enlever</t>
  </si>
  <si>
    <t>II-4A-3200</t>
  </si>
  <si>
    <t>II-4A-3201</t>
  </si>
  <si>
    <t>Puits d’accès préfabriqué proposé</t>
  </si>
  <si>
    <t>II-4A-4000</t>
  </si>
  <si>
    <t>II-4A-4100</t>
  </si>
  <si>
    <t>II-4A-4101</t>
  </si>
  <si>
    <t>Puits d’accès existant</t>
  </si>
  <si>
    <t>II-4A-4200</t>
  </si>
  <si>
    <t>II-4A-4201</t>
  </si>
  <si>
    <t>Puits d’accès à enlever</t>
  </si>
  <si>
    <t>II-4A-4202</t>
  </si>
  <si>
    <t>Section de cheminée de puits d’accès à remplacer</t>
  </si>
  <si>
    <t>II-4A-4203</t>
  </si>
  <si>
    <t>Section de cheminée de puits d’accès CSEM à remplacer</t>
  </si>
  <si>
    <t>II-4A-4204</t>
  </si>
  <si>
    <t>Cadre et tampon de puits d’accès à remplacer</t>
  </si>
  <si>
    <t>Boîte de tirage proposée</t>
  </si>
  <si>
    <t>II-4A-5000</t>
  </si>
  <si>
    <t>II-4A-5100</t>
  </si>
  <si>
    <t>II-4A-5101</t>
  </si>
  <si>
    <t>Boîte de tirage régulière</t>
  </si>
  <si>
    <t>II-4A-5102</t>
  </si>
  <si>
    <t>Boîte de tirage surdimensionnée</t>
  </si>
  <si>
    <t>Boîte de tirage existante à enlever</t>
  </si>
  <si>
    <t>II-4A-5200</t>
  </si>
  <si>
    <t>II-4A-5201</t>
  </si>
  <si>
    <t>Liaison aérosouterraine proposée</t>
  </si>
  <si>
    <t>II-4A-6000</t>
  </si>
  <si>
    <t>II-4A-6100</t>
  </si>
  <si>
    <t>II-4A-6101</t>
  </si>
  <si>
    <t>Liaison aérosouterraine existante</t>
  </si>
  <si>
    <t>II-4A-6200</t>
  </si>
  <si>
    <t>II-4A-6201</t>
  </si>
  <si>
    <t>Liaison aérosouterraine existante à enlever</t>
  </si>
  <si>
    <t>5A-1100</t>
  </si>
  <si>
    <t>Fourniture et installation de câblage</t>
  </si>
  <si>
    <t>II-5A-1000</t>
  </si>
  <si>
    <t>II-5A-1100</t>
  </si>
  <si>
    <t>II-5A-1101</t>
  </si>
  <si>
    <t>3 X #6 RWU90-XLPE +VERT #6</t>
  </si>
  <si>
    <t>II-5A-1102</t>
  </si>
  <si>
    <t>3 X #4 RWU90-XLPE +VERT #6</t>
  </si>
  <si>
    <t>II-5A-1103</t>
  </si>
  <si>
    <t>3 X #2 RWU90-XLPE +VERT #6</t>
  </si>
  <si>
    <t>II-5A-1104</t>
  </si>
  <si>
    <t>1 X #6 RWU90-XLPE</t>
  </si>
  <si>
    <t>II-5A-1105</t>
  </si>
  <si>
    <t>1 X #4 RWU90-XLPE</t>
  </si>
  <si>
    <t>II-5A-1106</t>
  </si>
  <si>
    <t>2 X #6 RWU90-XLPE + 1 VERT #6</t>
  </si>
  <si>
    <t>II-5A-1107</t>
  </si>
  <si>
    <t>2 X #4 RWU90-XLPE + 1 VERT #6</t>
  </si>
  <si>
    <t>II-5A-1108</t>
  </si>
  <si>
    <t>3 X #4 RWU90, X-LINK,SR</t>
  </si>
  <si>
    <t>II-5A-1109</t>
  </si>
  <si>
    <t>3 X #6 RWU90, X-LINK,SR</t>
  </si>
  <si>
    <t>II-5A-1110</t>
  </si>
  <si>
    <t>2 X #6 RWU90-XLPE</t>
  </si>
  <si>
    <t>II-5A-1111</t>
  </si>
  <si>
    <t>2 X #4 RWU90-XLPE</t>
  </si>
  <si>
    <t>II-5A-1112</t>
  </si>
  <si>
    <t>3 X #6 RWU90-XLPE</t>
  </si>
  <si>
    <t>II-5A-1113</t>
  </si>
  <si>
    <t>3 X #4 RWU90-XLPE</t>
  </si>
  <si>
    <t>II-5A-1114</t>
  </si>
  <si>
    <t>Triplex NS-75</t>
  </si>
  <si>
    <t>II-5A-1115</t>
  </si>
  <si>
    <t>Quadruplex NS-75</t>
  </si>
  <si>
    <t>5A-1200</t>
  </si>
  <si>
    <t>Raccordement de câblage et accessoires</t>
  </si>
  <si>
    <t>II-5A-1200</t>
  </si>
  <si>
    <t>II-5A-1202</t>
  </si>
  <si>
    <t>Raccordement aérien</t>
  </si>
  <si>
    <t>II-5A-1203</t>
  </si>
  <si>
    <t>Raccordement aérosouterrain</t>
  </si>
  <si>
    <t>II-5A-1204</t>
  </si>
  <si>
    <t>Fourniture et installation d'entrée de câble</t>
  </si>
  <si>
    <t>5A-1300</t>
  </si>
  <si>
    <t>Enlèvement de câblage et accessoires</t>
  </si>
  <si>
    <t>II-5A-1300</t>
  </si>
  <si>
    <t>II-5A-1301</t>
  </si>
  <si>
    <t>Enlèvement de câblage</t>
  </si>
  <si>
    <t>II-5A-1302</t>
  </si>
  <si>
    <t>Enlèvement d'un raccordement aérosouterrain</t>
  </si>
  <si>
    <t>II-5A-1303</t>
  </si>
  <si>
    <t>Enlèvement d'une entrée de câble</t>
  </si>
  <si>
    <t>5A-2100</t>
  </si>
  <si>
    <t>Enlèvement d'un lampadaire</t>
  </si>
  <si>
    <t>II-5A-2000</t>
  </si>
  <si>
    <t>II-5A-2100</t>
  </si>
  <si>
    <t>II-5A-2101</t>
  </si>
  <si>
    <t>Lampadaire simple de moins de 5 m</t>
  </si>
  <si>
    <t>II-5A-2102</t>
  </si>
  <si>
    <t>Lampadaire double de moins de 5 m</t>
  </si>
  <si>
    <t>II-5A-2103</t>
  </si>
  <si>
    <t xml:space="preserve">Lampadaire simple entre 5 m et 11 m </t>
  </si>
  <si>
    <t>II-5A-2104</t>
  </si>
  <si>
    <t xml:space="preserve">Lampadaire double entre 5 m et 11 m </t>
  </si>
  <si>
    <t>II-5A-2105</t>
  </si>
  <si>
    <t>Lampadaire simple de plus de 11 m</t>
  </si>
  <si>
    <t>II-5A-2106</t>
  </si>
  <si>
    <t>Lampadaire double de plus de 11 m</t>
  </si>
  <si>
    <t>5A-2200</t>
  </si>
  <si>
    <t>Installation d'un lampadaire</t>
  </si>
  <si>
    <t>II-5A-2200</t>
  </si>
  <si>
    <t>II-5A-2201</t>
  </si>
  <si>
    <t>II-5A-2202</t>
  </si>
  <si>
    <t>II-5A-2203</t>
  </si>
  <si>
    <t>II-5A-2204</t>
  </si>
  <si>
    <t>II-5A-2205</t>
  </si>
  <si>
    <t>II-5A-2206</t>
  </si>
  <si>
    <t>5A-3100</t>
  </si>
  <si>
    <t>Fourniture de fût, caisson et protecteur</t>
  </si>
  <si>
    <t>II-5A-3000</t>
  </si>
  <si>
    <t>II-5A-3100</t>
  </si>
  <si>
    <t>II-5A-3102</t>
  </si>
  <si>
    <t>Fût DNI-5A-3302  4,6 m</t>
  </si>
  <si>
    <t>II-5A-3103</t>
  </si>
  <si>
    <t>Fût DNI-5A-3302  7,3 m</t>
  </si>
  <si>
    <t>II-5A-3105</t>
  </si>
  <si>
    <t>Fût DNI-5A-3302  9 m</t>
  </si>
  <si>
    <t>II-5A-3106</t>
  </si>
  <si>
    <t>Fût DNI-5A-3305</t>
  </si>
  <si>
    <t>II-5A-3107</t>
  </si>
  <si>
    <t>Fût DNI-5A-3307</t>
  </si>
  <si>
    <t>II-5A-3108</t>
  </si>
  <si>
    <t>Fût DNI-5A-3308</t>
  </si>
  <si>
    <t>II-5A-3109</t>
  </si>
  <si>
    <t>Fût DNI-5A-3309</t>
  </si>
  <si>
    <t>II-5A-3110</t>
  </si>
  <si>
    <t>Fût DNI-5A-3310</t>
  </si>
  <si>
    <t>II-5A-3111</t>
  </si>
  <si>
    <t>Protecteur de base DNI-5A-3332</t>
  </si>
  <si>
    <t>II-5A-3112</t>
  </si>
  <si>
    <t>Fût DNI-5A-3338</t>
  </si>
  <si>
    <t>II-5A-3113</t>
  </si>
  <si>
    <t>Protecteur de base DNI-5A-3363</t>
  </si>
  <si>
    <t>II-5A-3114</t>
  </si>
  <si>
    <t>Fût DNI-5A-3364  9 m</t>
  </si>
  <si>
    <t>II-5A-3115</t>
  </si>
  <si>
    <t>Fût DNI-5A-3364  11 m</t>
  </si>
  <si>
    <t>II-5A-3117</t>
  </si>
  <si>
    <t>Fût DNI-5A-3371  2,75 m</t>
  </si>
  <si>
    <t>II-5A-3118</t>
  </si>
  <si>
    <t>Fût DNI-6M-4310  4 m</t>
  </si>
  <si>
    <t>II-5A-3119</t>
  </si>
  <si>
    <t>Fût DNI-6M-4310  4,6 m</t>
  </si>
  <si>
    <t>II-5A-3120</t>
  </si>
  <si>
    <t>Fût DNI-6M-4311  7,3 m</t>
  </si>
  <si>
    <t>II-5A-3121</t>
  </si>
  <si>
    <t>Fût DNI-6M-4314  10,7 m</t>
  </si>
  <si>
    <t>II-5A-3122</t>
  </si>
  <si>
    <t>Caisson DNI-6M-4303</t>
  </si>
  <si>
    <t>5A-3200</t>
  </si>
  <si>
    <t>Installation de fût, caisson et protecteur</t>
  </si>
  <si>
    <t>II-5A-3200</t>
  </si>
  <si>
    <t>II-5A-3201</t>
  </si>
  <si>
    <t>Installation d'un caisson</t>
  </si>
  <si>
    <t>II-5A-3202</t>
  </si>
  <si>
    <t>Installation d'un protecteur de base</t>
  </si>
  <si>
    <t>II-5A-3203</t>
  </si>
  <si>
    <t>Fût de moins de 5 m</t>
  </si>
  <si>
    <t>II-5A-3204</t>
  </si>
  <si>
    <t>Fût entre 5 m et 8 m</t>
  </si>
  <si>
    <t>II-5A-3205</t>
  </si>
  <si>
    <t>Fût entre 8 m et 11 m</t>
  </si>
  <si>
    <t>5A-3300</t>
  </si>
  <si>
    <t>Enlèvement de fût, caisson ou protecteur</t>
  </si>
  <si>
    <t>II-5A-3300</t>
  </si>
  <si>
    <t>II-5A-3301</t>
  </si>
  <si>
    <t>Enlèvement d'un caisson</t>
  </si>
  <si>
    <t>II-5A-3302</t>
  </si>
  <si>
    <t>Enlèvement d'un protecteur de base</t>
  </si>
  <si>
    <t>II-5A-3303</t>
  </si>
  <si>
    <t>II-5A-3304</t>
  </si>
  <si>
    <t>II-5A-3305</t>
  </si>
  <si>
    <t>5A-3400</t>
  </si>
  <si>
    <t>Peinture de fût ou caisson</t>
  </si>
  <si>
    <t>II-5A-3400</t>
  </si>
  <si>
    <t>II-5A-3401</t>
  </si>
  <si>
    <t>Peinture d'un caisson</t>
  </si>
  <si>
    <t>II-5A-3402</t>
  </si>
  <si>
    <t>Peinture d'un fût de moins de 5 m</t>
  </si>
  <si>
    <t>II-5A-3403</t>
  </si>
  <si>
    <t>Peinture d'un fût entre 5 m et 8 m</t>
  </si>
  <si>
    <t>II-5A-3404</t>
  </si>
  <si>
    <t>Peinture d'un fût entre 8 m et 11 m</t>
  </si>
  <si>
    <t>5A-4100</t>
  </si>
  <si>
    <t>Fourniture d'une console</t>
  </si>
  <si>
    <t>II-5A-4000</t>
  </si>
  <si>
    <t>II-5A-4100</t>
  </si>
  <si>
    <t>II-5A-4101</t>
  </si>
  <si>
    <t>Console DNI-5A-3400  0,72 m</t>
  </si>
  <si>
    <t>II-5A-4102</t>
  </si>
  <si>
    <t>Console DNI-5A-3400  1,5 m</t>
  </si>
  <si>
    <t>II-5A-4103</t>
  </si>
  <si>
    <t>Console DNI-5A-3400  1,8 m</t>
  </si>
  <si>
    <t>II-5A-4104</t>
  </si>
  <si>
    <t>Console DNI-5A-3400  2,3 m</t>
  </si>
  <si>
    <t>II-5A-4105</t>
  </si>
  <si>
    <t>Console DNI-5A-3401  1,5 m</t>
  </si>
  <si>
    <t>II-5A-4106</t>
  </si>
  <si>
    <t>Console DNI-5A-3401  2,3 m</t>
  </si>
  <si>
    <t>II-5A-4107</t>
  </si>
  <si>
    <t>Console DNI-5A-3401  3 m</t>
  </si>
  <si>
    <t>II-5A-4108</t>
  </si>
  <si>
    <t>Console DNI-5A-3403</t>
  </si>
  <si>
    <t>II-5A-4109</t>
  </si>
  <si>
    <t>Console DNI-5A-3405</t>
  </si>
  <si>
    <t>II-5A-4110</t>
  </si>
  <si>
    <t>Console DNI-5A-3406</t>
  </si>
  <si>
    <t>II-5A-4111</t>
  </si>
  <si>
    <t>Console DNI-5A-3408  1,2 m</t>
  </si>
  <si>
    <t>II-5A-4112</t>
  </si>
  <si>
    <t>Console DNI-5A-3408  1,8 m</t>
  </si>
  <si>
    <t>II-5A-4113</t>
  </si>
  <si>
    <t>Console DNI-5A-3408  2,4 m</t>
  </si>
  <si>
    <t>II-5A-4114</t>
  </si>
  <si>
    <t>Console DNI-5A-3409  1,2 m</t>
  </si>
  <si>
    <t>II-5A-4115</t>
  </si>
  <si>
    <t>Console DNI-5A-3409  1,8 m</t>
  </si>
  <si>
    <t>II-5A-4116</t>
  </si>
  <si>
    <t>Console DNI-5A-3409  2,4 m</t>
  </si>
  <si>
    <t>II-5A-4117</t>
  </si>
  <si>
    <t>Console DNI-5A-3410</t>
  </si>
  <si>
    <t>II-5A-4118</t>
  </si>
  <si>
    <t>Console DNI-5A-3412</t>
  </si>
  <si>
    <t>II-5A-4119</t>
  </si>
  <si>
    <t>Console DNI-5A-3414</t>
  </si>
  <si>
    <t>II-5A-4120</t>
  </si>
  <si>
    <t>Console DNI-5A-3416</t>
  </si>
  <si>
    <t>II-5A-4121</t>
  </si>
  <si>
    <t>Console DNI-5A-3418</t>
  </si>
  <si>
    <t>II-5A-4122</t>
  </si>
  <si>
    <t>Console DNI-5A-3419</t>
  </si>
  <si>
    <t>II-5A-4123</t>
  </si>
  <si>
    <t>Console DNI-5A-3420</t>
  </si>
  <si>
    <t>II-5A-4124</t>
  </si>
  <si>
    <t>Console DNI-5A-3422  1,2 m</t>
  </si>
  <si>
    <t>II-5A-4125</t>
  </si>
  <si>
    <t>Console DNI-5A-3422  1,8 m</t>
  </si>
  <si>
    <t>II-5A-4126</t>
  </si>
  <si>
    <t>Console DNI-5A-3422  2,4 m</t>
  </si>
  <si>
    <t>II-5A-4127</t>
  </si>
  <si>
    <t>Console DNI-5A-3423  1,2 m</t>
  </si>
  <si>
    <t>II-5A-4128</t>
  </si>
  <si>
    <t>Console DNI-5A-3423  1,8 m</t>
  </si>
  <si>
    <t>II-5A-4129</t>
  </si>
  <si>
    <t>Console DNI-5A-3423  2,4 m</t>
  </si>
  <si>
    <t>II-5A-4130</t>
  </si>
  <si>
    <t>Console DNI-5A-3424</t>
  </si>
  <si>
    <t>II-5A-4131</t>
  </si>
  <si>
    <t>Console DNI-5A-3425</t>
  </si>
  <si>
    <t>II-5A-4132</t>
  </si>
  <si>
    <t>Console DNI-5A-3429  0,3 m</t>
  </si>
  <si>
    <t>II-5A-4133</t>
  </si>
  <si>
    <t>Console DNI-5A-3429  0,5 m</t>
  </si>
  <si>
    <t>II-5A-4134</t>
  </si>
  <si>
    <t>Console DNI-5A-3429  1,0 m</t>
  </si>
  <si>
    <t>II-5A-4135</t>
  </si>
  <si>
    <t>Console DNI-5A-3430  0,3 m</t>
  </si>
  <si>
    <t>II-5A-4136</t>
  </si>
  <si>
    <t>Console DNI-5A-3430  0,5 m</t>
  </si>
  <si>
    <t>II-5A-4137</t>
  </si>
  <si>
    <t>Console DNI-5A-3430  1,0 m</t>
  </si>
  <si>
    <t>II-5A-4138</t>
  </si>
  <si>
    <t>Console DNI-5A-3431  0,3 m</t>
  </si>
  <si>
    <t>II-5A-4139</t>
  </si>
  <si>
    <t>Console DNI-5A-3431  0,5 m</t>
  </si>
  <si>
    <t>II-5A-4140</t>
  </si>
  <si>
    <t>Console DNI-5A-3433</t>
  </si>
  <si>
    <t>II-5A-4141</t>
  </si>
  <si>
    <t>Console DNI-5A-3437</t>
  </si>
  <si>
    <t>II-5A-4142</t>
  </si>
  <si>
    <t>Console DNI-5A-3438</t>
  </si>
  <si>
    <t>II-5A-4143</t>
  </si>
  <si>
    <t>Console DNI-5A-3440</t>
  </si>
  <si>
    <t>II-5A-4144</t>
  </si>
  <si>
    <t>Console DNI-5A-3441</t>
  </si>
  <si>
    <t>II-5A-4145</t>
  </si>
  <si>
    <t>Console DNI-5A-3442</t>
  </si>
  <si>
    <t>II-5A-4146</t>
  </si>
  <si>
    <t>Console DNI-5A-3443</t>
  </si>
  <si>
    <t>II-5A-4147</t>
  </si>
  <si>
    <t>Console DNI-5A-3444</t>
  </si>
  <si>
    <t>II-5A-4148</t>
  </si>
  <si>
    <t>Console DNI-5A-3446</t>
  </si>
  <si>
    <t>II-5A-4149</t>
  </si>
  <si>
    <t>Console DNI-5A-3447</t>
  </si>
  <si>
    <t>II-5A-4150</t>
  </si>
  <si>
    <t>Console DNI-5A-3448</t>
  </si>
  <si>
    <t>II-5A-4151</t>
  </si>
  <si>
    <t>Console DNI-5A-3456</t>
  </si>
  <si>
    <t>II-5A-4152</t>
  </si>
  <si>
    <t>Console DNI-5A-3457</t>
  </si>
  <si>
    <t>II-5A-4153</t>
  </si>
  <si>
    <t>Console DNI-5A-3465  457 mm</t>
  </si>
  <si>
    <t>II-5A-4154</t>
  </si>
  <si>
    <t>Console DNI-5A-3465  762 mm</t>
  </si>
  <si>
    <t>II-5A-4155</t>
  </si>
  <si>
    <t>Console DNI-5A-3465  1152 mm</t>
  </si>
  <si>
    <t>5A-4200</t>
  </si>
  <si>
    <t>Installation d'une console</t>
  </si>
  <si>
    <t>II-5A-4200</t>
  </si>
  <si>
    <t>II-5A-4201</t>
  </si>
  <si>
    <t>Installation d’une console simple pour lampadaire décoratif</t>
  </si>
  <si>
    <t>II-5A-4202</t>
  </si>
  <si>
    <t>Installation d’une console double pour lampadaire décoratif</t>
  </si>
  <si>
    <t>II-5A-4203</t>
  </si>
  <si>
    <t>Installation d’une console simple pour lampadaire déco-fonctionnel et fonctionnel</t>
  </si>
  <si>
    <t>II-5A-4204</t>
  </si>
  <si>
    <t>Installation d’une console double pour lampadaire déco-fonctionnel et fonctionnel</t>
  </si>
  <si>
    <t>II-5A-4205</t>
  </si>
  <si>
    <t xml:space="preserve">Installation d’une console sur poteau de bois </t>
  </si>
  <si>
    <t>5A-4300</t>
  </si>
  <si>
    <t>Assemblage d'une console pour poteau de bois</t>
  </si>
  <si>
    <t>II-5A-4300</t>
  </si>
  <si>
    <t>II-5A-4301</t>
  </si>
  <si>
    <t>5A-4400</t>
  </si>
  <si>
    <t>Enlèvement d'une console</t>
  </si>
  <si>
    <t>II-5A-4400</t>
  </si>
  <si>
    <t>II-5A-4401</t>
  </si>
  <si>
    <t>Enlèvement d'une console simple pour lampadaire décoratif</t>
  </si>
  <si>
    <t>II-5A-4402</t>
  </si>
  <si>
    <t>Enlèvement d'une console double pour lampadaire décoratif</t>
  </si>
  <si>
    <t>II-5A-4403</t>
  </si>
  <si>
    <t>Enlèvement d'une console simple pour lampadaire déco-fonctionnel et fonctionnel</t>
  </si>
  <si>
    <t>II-5A-4404</t>
  </si>
  <si>
    <t>Enlèvement d'une console double pour lampadaire déco-fonctionnel et fonctionnel</t>
  </si>
  <si>
    <t>II-5A-4405</t>
  </si>
  <si>
    <t xml:space="preserve">Enlèvement d'une console sur poteau de bois </t>
  </si>
  <si>
    <t>5A-4500</t>
  </si>
  <si>
    <t>Peinture d'une console</t>
  </si>
  <si>
    <t>II-5A-4500</t>
  </si>
  <si>
    <t>II-5A-4501</t>
  </si>
  <si>
    <t>Peinturer une console simple pour lampadaire décoratif</t>
  </si>
  <si>
    <t>II-5A-4502</t>
  </si>
  <si>
    <t>Peinturer une console double pour lampadaire décoratif</t>
  </si>
  <si>
    <t>II-5A-4503</t>
  </si>
  <si>
    <t>Peinturer une console simple pour lampadaire déco-fonctionnel et fonctionnel</t>
  </si>
  <si>
    <t>II-5A-4504</t>
  </si>
  <si>
    <t>Peinturer une console double pour lampadaire déco-fonctionnel et fonctionnel</t>
  </si>
  <si>
    <t>5A-5100</t>
  </si>
  <si>
    <t>Fourniture d'un luminaire</t>
  </si>
  <si>
    <t>II-5A-5000</t>
  </si>
  <si>
    <t>II-5A-5100</t>
  </si>
  <si>
    <t>II-5A-5101</t>
  </si>
  <si>
    <t>Luminaire DNI-5A-3503</t>
  </si>
  <si>
    <t>II-5A-5102</t>
  </si>
  <si>
    <t>Luminaire DNI-5A-3507</t>
  </si>
  <si>
    <t>II-5A-5103</t>
  </si>
  <si>
    <t>Plafonnier DNI-5A-3508</t>
  </si>
  <si>
    <t>II-5A-5104</t>
  </si>
  <si>
    <t>Luminaire DNI-5A-3517</t>
  </si>
  <si>
    <t>II-5A-5105</t>
  </si>
  <si>
    <t>Luminaire DNI-5A-3518</t>
  </si>
  <si>
    <t>II-5A-5106</t>
  </si>
  <si>
    <t>Luminaire DNI-5A-3529</t>
  </si>
  <si>
    <t>II-5A-5107</t>
  </si>
  <si>
    <t>Luminaire DNI-5A-3530</t>
  </si>
  <si>
    <t>II-5A-5108</t>
  </si>
  <si>
    <t>Luminaire DNI-5A-3531</t>
  </si>
  <si>
    <t>II-5A-5109</t>
  </si>
  <si>
    <t>Luminaire DNI-5A-3532</t>
  </si>
  <si>
    <t>II-5A-5110</t>
  </si>
  <si>
    <t>Luminaire DNI-5A-3534</t>
  </si>
  <si>
    <t>II-5A-5111</t>
  </si>
  <si>
    <t>Luminaire DNI-5A-3536</t>
  </si>
  <si>
    <t>II-5A-5112</t>
  </si>
  <si>
    <t>Luminaire DNI-5A-3540</t>
  </si>
  <si>
    <t>II-5A-5113</t>
  </si>
  <si>
    <t>Luminaire DNI-5A-3541</t>
  </si>
  <si>
    <t>II-5A-5114</t>
  </si>
  <si>
    <t>Luminaire DNI-5A-3550</t>
  </si>
  <si>
    <t>II-5A-5115</t>
  </si>
  <si>
    <t>Luminaire DNI-5A-3551</t>
  </si>
  <si>
    <t>II-5A-5116</t>
  </si>
  <si>
    <t>Colonne lumineuse DNI-5A-3560</t>
  </si>
  <si>
    <t>II-5A-5117</t>
  </si>
  <si>
    <t>Bollard lumineux DNI-5A-3561</t>
  </si>
  <si>
    <t>II-5A-5118</t>
  </si>
  <si>
    <t>Luminaire DNI-5A-3567</t>
  </si>
  <si>
    <t>II-5A-5119</t>
  </si>
  <si>
    <t>Luminaire type A</t>
  </si>
  <si>
    <t>II-5A-5120</t>
  </si>
  <si>
    <t>Luminaire type B</t>
  </si>
  <si>
    <t>II-5A-5121</t>
  </si>
  <si>
    <t>Luminaire type C</t>
  </si>
  <si>
    <t>II-5A-5122</t>
  </si>
  <si>
    <t>Luminaire type D</t>
  </si>
  <si>
    <t>II-5A-5123</t>
  </si>
  <si>
    <t>Luminaire type E</t>
  </si>
  <si>
    <t>5A-5200</t>
  </si>
  <si>
    <t>Installation d'un luminaire</t>
  </si>
  <si>
    <t>II-5A-5200</t>
  </si>
  <si>
    <t>II-5A-5201</t>
  </si>
  <si>
    <t>Installation d'un luminaire décoratif</t>
  </si>
  <si>
    <t>II-5A-5202</t>
  </si>
  <si>
    <t>Installation d'un luminaire déco-fonctionnel</t>
  </si>
  <si>
    <t>II-5A-5203</t>
  </si>
  <si>
    <t>Installation d'un luminaire fonctionnel</t>
  </si>
  <si>
    <t>II-5A-5204</t>
  </si>
  <si>
    <t>Installation d'un luminaire mural</t>
  </si>
  <si>
    <t>II-5A-5205</t>
  </si>
  <si>
    <t>Installation d'un projecteur</t>
  </si>
  <si>
    <t>5A-5300</t>
  </si>
  <si>
    <t>Enlèvement d'un luminaire</t>
  </si>
  <si>
    <t>II-5A-5300</t>
  </si>
  <si>
    <t>II-5A-5301</t>
  </si>
  <si>
    <t>Enlèvement d'un luminaire décoratif</t>
  </si>
  <si>
    <t>II-5A-5302</t>
  </si>
  <si>
    <t>Enlèvement d'un luminaire déco-fonctionnel</t>
  </si>
  <si>
    <t>II-5A-5303</t>
  </si>
  <si>
    <t>Enlèvement d'un luminaire fonctionnel</t>
  </si>
  <si>
    <t>II-5A-5304</t>
  </si>
  <si>
    <t>Enlèvement d'un luminaire mural</t>
  </si>
  <si>
    <t>II-5A-5305</t>
  </si>
  <si>
    <t>Enlèvement d'un projecteur</t>
  </si>
  <si>
    <t>5A-6100</t>
  </si>
  <si>
    <t>Fourniture d'un coffret</t>
  </si>
  <si>
    <t>II-5A-6000</t>
  </si>
  <si>
    <t>II-5A-6100</t>
  </si>
  <si>
    <t>II-5A-6101</t>
  </si>
  <si>
    <t>Coffret de contrôle DNI-5A-3604</t>
  </si>
  <si>
    <t>II-5A-6102</t>
  </si>
  <si>
    <t>Coffret de contrôle DNI-5A-3606</t>
  </si>
  <si>
    <t>II-5A-6103</t>
  </si>
  <si>
    <t>Coffret de contrôle DNI-5A-3607</t>
  </si>
  <si>
    <t>II-5A-6104</t>
  </si>
  <si>
    <t>Coffret de branchement DNI-5A-3612</t>
  </si>
  <si>
    <t>II-5A-6105</t>
  </si>
  <si>
    <t>Coffret de branchement DNI-5A-3613</t>
  </si>
  <si>
    <t>II-5A-6106</t>
  </si>
  <si>
    <t>Coffret de branchement DNI-5A-3614</t>
  </si>
  <si>
    <t>II-5A-6107</t>
  </si>
  <si>
    <t>Coffret de contrôle DNI-5A-3616</t>
  </si>
  <si>
    <t>II-5A-6108</t>
  </si>
  <si>
    <t>Coffret de branchement DNI-5A-3618</t>
  </si>
  <si>
    <t>II-5A-6109</t>
  </si>
  <si>
    <t>Coffret de contrôle DNI-5A-3608</t>
  </si>
  <si>
    <t>5A-6200</t>
  </si>
  <si>
    <t>Installation d'un coffret</t>
  </si>
  <si>
    <t>II-5A-6200</t>
  </si>
  <si>
    <t>II-5A-6201</t>
  </si>
  <si>
    <t>Installation d'un coffret de contrôle ou branchement</t>
  </si>
  <si>
    <t>II-5A-6202</t>
  </si>
  <si>
    <t>Installation d'un coffret d'horloge</t>
  </si>
  <si>
    <t>5A-6300</t>
  </si>
  <si>
    <t>Enlèvement d'un coffret</t>
  </si>
  <si>
    <t>II-5A-6300</t>
  </si>
  <si>
    <t>II-5A-6301</t>
  </si>
  <si>
    <t>Enlèvement d'un coffret de contrôle ou branchement</t>
  </si>
  <si>
    <t>II-5A-6302</t>
  </si>
  <si>
    <t>Enlèvement d'un coffret d'horloge</t>
  </si>
  <si>
    <t>5A-8100</t>
  </si>
  <si>
    <t>Fourniture et installation d'une prise de courant</t>
  </si>
  <si>
    <t>II-5A-8000</t>
  </si>
  <si>
    <t>II-5A-8100</t>
  </si>
  <si>
    <t>II-5A-8101</t>
  </si>
  <si>
    <t>5A-9100</t>
  </si>
  <si>
    <t>Cellule photo-électrique</t>
  </si>
  <si>
    <t>II-5A-9000</t>
  </si>
  <si>
    <t>II-5A-9100</t>
  </si>
  <si>
    <t>II-5A-9101</t>
  </si>
  <si>
    <t>Fourniture et installation d'une cellule photo-électrique</t>
  </si>
  <si>
    <t>II-5A-9102</t>
  </si>
  <si>
    <t>Enlèvement d'une cellule photo-électrique</t>
  </si>
  <si>
    <t>5A-10100</t>
  </si>
  <si>
    <t>Mise à la terre</t>
  </si>
  <si>
    <t>II-5A-10000</t>
  </si>
  <si>
    <t>II-5A-10100</t>
  </si>
  <si>
    <t>II-5A-10101</t>
  </si>
  <si>
    <t>Mise à la terre dans un puits d'accès</t>
  </si>
  <si>
    <t>II-5A-10102</t>
  </si>
  <si>
    <t>Mise à la terre par tiges</t>
  </si>
  <si>
    <t>II-5A-10103</t>
  </si>
  <si>
    <t>Mise à la terre par plaque</t>
  </si>
  <si>
    <t>5A-11100</t>
  </si>
  <si>
    <t>Essais</t>
  </si>
  <si>
    <t>II-5A-11000</t>
  </si>
  <si>
    <t>II-5A-11100</t>
  </si>
  <si>
    <t>II-5A-11101</t>
  </si>
  <si>
    <t>5A-12100</t>
  </si>
  <si>
    <t>Transport de matériaux fournis par la Ville</t>
  </si>
  <si>
    <t>II-5A-12000</t>
  </si>
  <si>
    <t>II-5A-12100</t>
  </si>
  <si>
    <t>II-5A-12101</t>
  </si>
  <si>
    <t>5A-12200</t>
  </si>
  <si>
    <t>Transport des matériaux à retourner</t>
  </si>
  <si>
    <t>II-5A-12200</t>
  </si>
  <si>
    <t>II-5A-12201</t>
  </si>
  <si>
    <t>Transport de matériaux à retourner à la Ville</t>
  </si>
  <si>
    <t>II-5A-12202</t>
  </si>
  <si>
    <t>Transport de matériaux à retourner à la CSEM</t>
  </si>
  <si>
    <t>5B-1100</t>
  </si>
  <si>
    <t>II-5B-1000</t>
  </si>
  <si>
    <t>II-5B-1100</t>
  </si>
  <si>
    <t>II-5B-1101</t>
  </si>
  <si>
    <t>2 X #6 RWU90-XLPE + VERT #8</t>
  </si>
  <si>
    <t>II-5B-1102</t>
  </si>
  <si>
    <t>2 X #8 RWU90-XLPE + VERT #10</t>
  </si>
  <si>
    <t>II-5B-1103</t>
  </si>
  <si>
    <t>4 X #6 RWU90-XLPE + VERT #8</t>
  </si>
  <si>
    <t>II-5B-1104</t>
  </si>
  <si>
    <t>4 X #8 RWU90-XLPE + VERT #10</t>
  </si>
  <si>
    <t>II-5B-1105</t>
  </si>
  <si>
    <t>8 X #6 RWU90-XLPE + VERT #8</t>
  </si>
  <si>
    <t>II-5B-1106</t>
  </si>
  <si>
    <t>8 X #8 RWU90-XLPE + VERT #10</t>
  </si>
  <si>
    <t>II-5B-1107</t>
  </si>
  <si>
    <t>Câble #6 nu</t>
  </si>
  <si>
    <t>5B-1200</t>
  </si>
  <si>
    <t>II-5B-1200</t>
  </si>
  <si>
    <t>II-5B-1201</t>
  </si>
  <si>
    <t>5B-2100</t>
  </si>
  <si>
    <t>Installation d’une borne de recharge double</t>
  </si>
  <si>
    <t>II-5B-2000</t>
  </si>
  <si>
    <t>II-5B-2100</t>
  </si>
  <si>
    <t>II-5B-2101</t>
  </si>
  <si>
    <t>Installation d’une borne de recharge maître</t>
  </si>
  <si>
    <t>II-5B-2102</t>
  </si>
  <si>
    <t>Installation d’une borne de recharge auxiliaire</t>
  </si>
  <si>
    <t>II-5B-2103</t>
  </si>
  <si>
    <t>Protection d’une base</t>
  </si>
  <si>
    <t>II-5B-2104</t>
  </si>
  <si>
    <t>Fourniture d’un protecteur de base DNI-6M-0501</t>
  </si>
  <si>
    <t>II-5B-2105</t>
  </si>
  <si>
    <t>Installation d’un protecteur de base</t>
  </si>
  <si>
    <t>5B-2200</t>
  </si>
  <si>
    <t>Enlèvement d’une borne de recharge double</t>
  </si>
  <si>
    <t>II-5B-2200</t>
  </si>
  <si>
    <t>II-5B-2201</t>
  </si>
  <si>
    <t>Enlèvement d’une borne de recharge maître</t>
  </si>
  <si>
    <t>II-5B-2202</t>
  </si>
  <si>
    <t>Enlèvement d’une borne de recharge auxiliaire</t>
  </si>
  <si>
    <t>5B-3100</t>
  </si>
  <si>
    <t>Installation d’une borne de recharge sur piédestal</t>
  </si>
  <si>
    <t>II-5B-3000</t>
  </si>
  <si>
    <t>II-5B-3100</t>
  </si>
  <si>
    <t>II-5B-3101</t>
  </si>
  <si>
    <t>Installation d’une borne de recharge simple piédestal</t>
  </si>
  <si>
    <t>II-5B-3102</t>
  </si>
  <si>
    <t>Installation d’une borne de recharge double piédestal</t>
  </si>
  <si>
    <t>II-5B-3104</t>
  </si>
  <si>
    <t>Installation d’une borne de recharge quadruple piédestal</t>
  </si>
  <si>
    <t>5B-3200</t>
  </si>
  <si>
    <t>Enlèvement d’une borne de recharge sur piédestal</t>
  </si>
  <si>
    <t>II-5B-3200</t>
  </si>
  <si>
    <t>II-5B-3201</t>
  </si>
  <si>
    <t>Enlèvement d’une borne de recharge simple piédestal</t>
  </si>
  <si>
    <t>II-5B-3202</t>
  </si>
  <si>
    <t>Enlèvement d’une borne de recharge double piédestal</t>
  </si>
  <si>
    <t>II-5B-3204</t>
  </si>
  <si>
    <t>Enlèvement d’une borne de recharge quadruple piédestal</t>
  </si>
  <si>
    <t>II-5B-3206</t>
  </si>
  <si>
    <t>Mise en opération prioritaire</t>
  </si>
  <si>
    <t>5B-3300</t>
  </si>
  <si>
    <t>Passerelle</t>
  </si>
  <si>
    <t>II-5B-3300</t>
  </si>
  <si>
    <t>II-5B-3301</t>
  </si>
  <si>
    <t>Installation d’une passerelle</t>
  </si>
  <si>
    <t>II-5B-3302</t>
  </si>
  <si>
    <t>Enlèvement d’une passerelle</t>
  </si>
  <si>
    <t>5B-4100</t>
  </si>
  <si>
    <t>Transport</t>
  </si>
  <si>
    <t>II-5B-4000</t>
  </si>
  <si>
    <t>II-5B-4100</t>
  </si>
  <si>
    <t>II-5B-4101</t>
  </si>
  <si>
    <t>Transport des matériaux à retourner à la Ville</t>
  </si>
  <si>
    <t>II-5B-4102</t>
  </si>
  <si>
    <t>Transport des matériaux fournis par la Ville</t>
  </si>
  <si>
    <t>II-5B-4103</t>
  </si>
  <si>
    <t>Transport des matériaux à retourner à la CSEM</t>
  </si>
  <si>
    <t>5B-4200</t>
  </si>
  <si>
    <t>Entreposage</t>
  </si>
  <si>
    <t>II-5B-4200</t>
  </si>
  <si>
    <t>II-5B-4201</t>
  </si>
  <si>
    <t>Entreposage supplémentaire</t>
  </si>
  <si>
    <t>II-5B-4202</t>
  </si>
  <si>
    <t>Préparation pour entreposage d’un borne de recharge double</t>
  </si>
  <si>
    <t>II-5B-4203</t>
  </si>
  <si>
    <t>Préparation pour entreposage d’un borne de recharge sur piédestal</t>
  </si>
  <si>
    <t>5B-5100</t>
  </si>
  <si>
    <t>Essai</t>
  </si>
  <si>
    <t>II-5B-5000</t>
  </si>
  <si>
    <t>II-5B-5100</t>
  </si>
  <si>
    <t>II-5B-5101</t>
  </si>
  <si>
    <t>Mesure de la résistance de la mise à la terre</t>
  </si>
  <si>
    <t>5B-6100</t>
  </si>
  <si>
    <t>II-5B-6000</t>
  </si>
  <si>
    <t>II-5B-6100</t>
  </si>
  <si>
    <t>II-5B-6101</t>
  </si>
  <si>
    <t>Mise à la terre par plaques</t>
  </si>
  <si>
    <t>DTNI-6AB : Achat de coffrets de feux de circulation et de STI</t>
  </si>
  <si>
    <t>Coffret de feux de circulation avec coffret de branchement intégré</t>
  </si>
  <si>
    <t>II-6AB-1000</t>
  </si>
  <si>
    <t>II-6AB-1100</t>
  </si>
  <si>
    <t>II-6AB-1101</t>
  </si>
  <si>
    <t>Coffret de branchement</t>
  </si>
  <si>
    <t>II-6AB-2000</t>
  </si>
  <si>
    <t>II-6AB-2100</t>
  </si>
  <si>
    <t>II-6AB-2101</t>
  </si>
  <si>
    <t>Coffret d’alimentation statique sans coupure (UPS)</t>
  </si>
  <si>
    <t>II-6AB-2200</t>
  </si>
  <si>
    <t>II-6AB-2201</t>
  </si>
  <si>
    <t>Coffret de télécommunication (STI)</t>
  </si>
  <si>
    <t>II-6AB-3000</t>
  </si>
  <si>
    <t>II-6AB-3100</t>
  </si>
  <si>
    <t>II-6AB-3101</t>
  </si>
  <si>
    <t>Coffret technique</t>
  </si>
  <si>
    <t>II-6AB-3200</t>
  </si>
  <si>
    <t>II-6AB-3201</t>
  </si>
  <si>
    <t>Coffret technique avec coffret de branchement intégré</t>
  </si>
  <si>
    <t>II-6AB-3300</t>
  </si>
  <si>
    <t>II-6AB-3301</t>
  </si>
  <si>
    <t>Coffret technique avec coffret de banchement intégré</t>
  </si>
  <si>
    <t>Coffret TI-BFO</t>
  </si>
  <si>
    <t>II-6AB-4000</t>
  </si>
  <si>
    <t>II-6AB-4100</t>
  </si>
  <si>
    <t>II-6AB-4101</t>
  </si>
  <si>
    <t>DTNI-6AC : Achat de câbles électriques et de télécommunication</t>
  </si>
  <si>
    <t>Corde de doublage</t>
  </si>
  <si>
    <t>II-6AC-1000</t>
  </si>
  <si>
    <t>II-6AC-1100</t>
  </si>
  <si>
    <t>II-6AC-1101</t>
  </si>
  <si>
    <t>Câbles d’alimentation</t>
  </si>
  <si>
    <t>II-6AC-2000</t>
  </si>
  <si>
    <t>II-6AC-2100</t>
  </si>
  <si>
    <t>II-6AC-2101</t>
  </si>
  <si>
    <t>Câble « B » de deux (2) monoconducteurs</t>
  </si>
  <si>
    <t>II-6AC-2102</t>
  </si>
  <si>
    <t>Câble « B » de trois (3) monoconducteurs</t>
  </si>
  <si>
    <t>II-6AC-2111</t>
  </si>
  <si>
    <t>Câble « E » de diamètre 1/4 ’’</t>
  </si>
  <si>
    <t>II-6AC-2112</t>
  </si>
  <si>
    <t>Câble « E » de diamètre 5/16 ’’</t>
  </si>
  <si>
    <t>II-6AC-2113</t>
  </si>
  <si>
    <t>Câble « E » de diamètre 3/8 ’’</t>
  </si>
  <si>
    <t>II-6AC-2121</t>
  </si>
  <si>
    <t>Câble « G » de deux (2) monoconducteurs</t>
  </si>
  <si>
    <t>II-6AC-2122</t>
  </si>
  <si>
    <t>Câble « G » de trois (3) monoconducteurs</t>
  </si>
  <si>
    <t>II-6AC-2131</t>
  </si>
  <si>
    <t>Câble « H » Duplex</t>
  </si>
  <si>
    <t>II-6AC-2132</t>
  </si>
  <si>
    <t>Câble « H » Triplex</t>
  </si>
  <si>
    <t>II-6AC-2133</t>
  </si>
  <si>
    <t>Câble « H » Quadruplex</t>
  </si>
  <si>
    <t>II-6AC-2141</t>
  </si>
  <si>
    <t>Câble « N » de deux (2) monoconducteurs</t>
  </si>
  <si>
    <t>II-6AC-2142</t>
  </si>
  <si>
    <t>Câble « N » de trois (3) monoconducteurs</t>
  </si>
  <si>
    <t>II-6AC-2151</t>
  </si>
  <si>
    <t>Câble « Bsti » de trois (3) monoconducteurs calibre 12 AWG</t>
  </si>
  <si>
    <t>II-6AC-2152</t>
  </si>
  <si>
    <t>Câble « Bsti » de trois (3) monoconducteurs calibre 10 AWG</t>
  </si>
  <si>
    <t>II-6AC-2153</t>
  </si>
  <si>
    <t>Câble « Bsti » de trois (3) monoconducteurs calibre 8 AWG</t>
  </si>
  <si>
    <t>II-6AC-2154</t>
  </si>
  <si>
    <t>Câble « Bsti » de trois (3) monoconducteurs calibre 6 AWG</t>
  </si>
  <si>
    <t>II-6AC-2161</t>
  </si>
  <si>
    <t>Câble « F »</t>
  </si>
  <si>
    <t>II-6AC-2162</t>
  </si>
  <si>
    <t>Câble « J »</t>
  </si>
  <si>
    <t>II-6AC-2163</t>
  </si>
  <si>
    <t>Câble « V »</t>
  </si>
  <si>
    <t>II-6AC-2164</t>
  </si>
  <si>
    <t>Câble de raccordement « n »</t>
  </si>
  <si>
    <t>Câbles de commande</t>
  </si>
  <si>
    <t>II-6AC-2200</t>
  </si>
  <si>
    <t>II-6AC-2201</t>
  </si>
  <si>
    <t>Câble « A »</t>
  </si>
  <si>
    <t>II-6AC-2202</t>
  </si>
  <si>
    <t>Câble « Kd »</t>
  </si>
  <si>
    <t>II-6AC-2203</t>
  </si>
  <si>
    <t>Câble « Kg »</t>
  </si>
  <si>
    <t>II-6AC-2204</t>
  </si>
  <si>
    <t>Câble « Kt »</t>
  </si>
  <si>
    <t>II-6AC-2205</t>
  </si>
  <si>
    <t>Câble « Kr »</t>
  </si>
  <si>
    <t>II-6AC-2206</t>
  </si>
  <si>
    <t>Câble « L »</t>
  </si>
  <si>
    <t>II-6AC-2207</t>
  </si>
  <si>
    <t>Câble « P »</t>
  </si>
  <si>
    <t>II-6AC-2208</t>
  </si>
  <si>
    <t>Câble « R »</t>
  </si>
  <si>
    <t>II-6AC-2209</t>
  </si>
  <si>
    <t>Câble « S »</t>
  </si>
  <si>
    <t>II-6AC-2210</t>
  </si>
  <si>
    <t>Câble « W »</t>
  </si>
  <si>
    <t>II-6AC-2211</t>
  </si>
  <si>
    <t>Câble « Z »</t>
  </si>
  <si>
    <t>II-6AC-2212</t>
  </si>
  <si>
    <t>Câble de raccordement « a »</t>
  </si>
  <si>
    <t>II-6AC-2213</t>
  </si>
  <si>
    <t>Câble de raccordement « r »</t>
  </si>
  <si>
    <t>Câbles de télécommunication</t>
  </si>
  <si>
    <t>II-6AC-3000</t>
  </si>
  <si>
    <t>II-6AC-3100</t>
  </si>
  <si>
    <t>II-6AC-3101</t>
  </si>
  <si>
    <t>Câble « O »</t>
  </si>
  <si>
    <t>II-6AC-3102</t>
  </si>
  <si>
    <t>Câble « T »</t>
  </si>
  <si>
    <t>II-6AC-3103</t>
  </si>
  <si>
    <t>Câble « T aérien »</t>
  </si>
  <si>
    <t>II-6AC-3104</t>
  </si>
  <si>
    <t>Câble « X »</t>
  </si>
  <si>
    <t>DTNI-6AD : Achat d’équipements de détection pour feux de circulation et STI</t>
  </si>
  <si>
    <t>Détecteur de présence</t>
  </si>
  <si>
    <t>II-6AD-1000</t>
  </si>
  <si>
    <t>II-6AD-1100</t>
  </si>
  <si>
    <t>II-6AD-1101</t>
  </si>
  <si>
    <t>Détecteur de présence pour zones à proximité</t>
  </si>
  <si>
    <t>II-6AD-1102</t>
  </si>
  <si>
    <t>Détecteur de présence pour zones éloignées</t>
  </si>
  <si>
    <t>Détecteur pour comptage et classification</t>
  </si>
  <si>
    <t>II-6AD-1200</t>
  </si>
  <si>
    <t>II-6AD-1201</t>
  </si>
  <si>
    <t>Détecteur pour comptage et classification pour zones à proximité</t>
  </si>
  <si>
    <t>II-6AD-1202</t>
  </si>
  <si>
    <t>Détecteur pour comptage et classification pour zones éloignées</t>
  </si>
  <si>
    <t>Détecteur de longueur de file d’attente</t>
  </si>
  <si>
    <t>II-6AD-1300</t>
  </si>
  <si>
    <t>II-6AD-1301</t>
  </si>
  <si>
    <t>Détecteur pour longueur de file d’attente</t>
  </si>
  <si>
    <t>Cartes d’interfaces pour détecteur de présence</t>
  </si>
  <si>
    <t>II-6AD-2000</t>
  </si>
  <si>
    <t>II-6AD-2100</t>
  </si>
  <si>
    <t>II-6AD-2101</t>
  </si>
  <si>
    <t>Carte d’interface principale pour détecteur de présence</t>
  </si>
  <si>
    <t>II-6AD-2102</t>
  </si>
  <si>
    <t>Carte d’interface d’extension pour détecteur de présence</t>
  </si>
  <si>
    <t>Cartes d’interfaces pour détecteurs pour comptage et classification</t>
  </si>
  <si>
    <t>II-6AD-2200</t>
  </si>
  <si>
    <t>II-6AD-2201</t>
  </si>
  <si>
    <t>Carte d’interface principale pour détecteur pour comptage et classification</t>
  </si>
  <si>
    <t>II-6AD-2202</t>
  </si>
  <si>
    <t>Carte d’interface d’extension pour détecteur pour comptage et classification</t>
  </si>
  <si>
    <t>Carte d’interface pour détecteur de longueur de file d’attente</t>
  </si>
  <si>
    <t>II-6AD-2300</t>
  </si>
  <si>
    <t>II-6AD-2301</t>
  </si>
  <si>
    <t>DTNI-6AE : Achat d’équipements de feux de circulation et de STI</t>
  </si>
  <si>
    <t>Montage de feux de circulation</t>
  </si>
  <si>
    <t>II-6AE-1000</t>
  </si>
  <si>
    <t>II-6AE-1100</t>
  </si>
  <si>
    <t>II-6AE-1101</t>
  </si>
  <si>
    <t xml:space="preserve">Montage D1
</t>
  </si>
  <si>
    <t>II-6AE-1102</t>
  </si>
  <si>
    <t>Montage D1-A</t>
  </si>
  <si>
    <t>II-6AE-1103</t>
  </si>
  <si>
    <t>Montage D1-PV</t>
  </si>
  <si>
    <t>II-6AE-1104</t>
  </si>
  <si>
    <t>Montage D1-PV-A</t>
  </si>
  <si>
    <t>II-6AE-1105</t>
  </si>
  <si>
    <t>Montage D1-PV-AS</t>
  </si>
  <si>
    <t>II-6AE-1106</t>
  </si>
  <si>
    <t>Montage D1-B</t>
  </si>
  <si>
    <t>II-6AE-1107</t>
  </si>
  <si>
    <t>Montage D1-A-B</t>
  </si>
  <si>
    <t>II-6AE-1108</t>
  </si>
  <si>
    <t>Montage D2</t>
  </si>
  <si>
    <t>II-6AE-1109</t>
  </si>
  <si>
    <t xml:space="preserve">Montage D2-PV
</t>
  </si>
  <si>
    <t>II-6AE-1110</t>
  </si>
  <si>
    <t>Montage D2-PV2</t>
  </si>
  <si>
    <t>II-6AE-1111</t>
  </si>
  <si>
    <t xml:space="preserve">Montage D2-B
</t>
  </si>
  <si>
    <t>II-6AE-1112</t>
  </si>
  <si>
    <t>Montage D3</t>
  </si>
  <si>
    <t>II-6AE-1113</t>
  </si>
  <si>
    <t>Montage D3-PV</t>
  </si>
  <si>
    <t>II-6AE-1114</t>
  </si>
  <si>
    <t>Montage D3-PV2</t>
  </si>
  <si>
    <t>II-6AE-1115</t>
  </si>
  <si>
    <t>Montage T2</t>
  </si>
  <si>
    <t>II-6AE-1116</t>
  </si>
  <si>
    <t>Montage T2-PV</t>
  </si>
  <si>
    <t>II-6AE-1117</t>
  </si>
  <si>
    <t>Montage T2-PV2</t>
  </si>
  <si>
    <t>Feux de circulation 12 po</t>
  </si>
  <si>
    <t>II-6AE-1200</t>
  </si>
  <si>
    <t>II-6AE-1201</t>
  </si>
  <si>
    <t>Tête de feux assemblée avec trois (3) lanternes (rouge, jaune et vert)</t>
  </si>
  <si>
    <t>II-6AE-1202</t>
  </si>
  <si>
    <t>Lanterne sans unité optique avec visière standard</t>
  </si>
  <si>
    <t>II-6AE-1203</t>
  </si>
  <si>
    <t>Lentille de feu rouge à DEL</t>
  </si>
  <si>
    <t>II-6AE-1204</t>
  </si>
  <si>
    <t>Lentille de feu jaune à DEL</t>
  </si>
  <si>
    <t>II-6AE-1205</t>
  </si>
  <si>
    <t>Lentille de feu verte à DEL</t>
  </si>
  <si>
    <t>II-6AE-1206</t>
  </si>
  <si>
    <t>Flèche rouge à DEL</t>
  </si>
  <si>
    <t>II-6AE-1207</t>
  </si>
  <si>
    <t>Flèche jaune à DEL</t>
  </si>
  <si>
    <t>II-6AE-1208</t>
  </si>
  <si>
    <t>Flèche verte à DEL</t>
  </si>
  <si>
    <t>II-6AE-1209</t>
  </si>
  <si>
    <t xml:space="preserve">Feu autobus à DEL
</t>
  </si>
  <si>
    <t>II-6AE-1210</t>
  </si>
  <si>
    <t>Visière standard (courte)</t>
  </si>
  <si>
    <t>II-6AE-1211</t>
  </si>
  <si>
    <t>Visière longue en polycarbonate de 12 po</t>
  </si>
  <si>
    <t>II-6AE-1212</t>
  </si>
  <si>
    <t>Visière GPL</t>
  </si>
  <si>
    <t>II-6AE-1213</t>
  </si>
  <si>
    <t>Écran jaune pour 3 lanternes</t>
  </si>
  <si>
    <t>II-6AE-1214</t>
  </si>
  <si>
    <t>Écran jaune pour 4 lanternes</t>
  </si>
  <si>
    <t>II-6AE-1215</t>
  </si>
  <si>
    <t>Écran jaune pour 5 lanternes</t>
  </si>
  <si>
    <t>II-6AE-1216</t>
  </si>
  <si>
    <t xml:space="preserve">Écran jaune pour 6 lanternes
</t>
  </si>
  <si>
    <t>II-6AE-1217</t>
  </si>
  <si>
    <t>Feux Bus-Bus-Bus</t>
  </si>
  <si>
    <t>II-6AE-1218</t>
  </si>
  <si>
    <t>Feux cylistes 12 po</t>
  </si>
  <si>
    <t>Feux de circulation 8 po</t>
  </si>
  <si>
    <t>II-6AE-1300</t>
  </si>
  <si>
    <t>II-6AE-1301</t>
  </si>
  <si>
    <t>Visière longue en polycarbonate de 8 po</t>
  </si>
  <si>
    <t>II-6AE-1302</t>
  </si>
  <si>
    <t>Feux cylistes 8 po</t>
  </si>
  <si>
    <t>II-6AE-1303</t>
  </si>
  <si>
    <t>Feux véhiculaire 8 po</t>
  </si>
  <si>
    <t>Autres têtes de feux de circulation à DEL</t>
  </si>
  <si>
    <t>II-6AE-1400</t>
  </si>
  <si>
    <t>II-6AE-1401</t>
  </si>
  <si>
    <t>Feux piétons avec décompte numérique</t>
  </si>
  <si>
    <t>II-6AE-1402</t>
  </si>
  <si>
    <t>Feux de circulation répétiteurs</t>
  </si>
  <si>
    <t>Équipements divers de feux de circulation</t>
  </si>
  <si>
    <t>II-6AE-1500</t>
  </si>
  <si>
    <t>II-6AE-1501</t>
  </si>
  <si>
    <t>Feux sonores</t>
  </si>
  <si>
    <t>II-6AE-1502</t>
  </si>
  <si>
    <t>Lumière de confirmation</t>
  </si>
  <si>
    <t>II-6AE-1503</t>
  </si>
  <si>
    <t>Préemption train</t>
  </si>
  <si>
    <t>II-6AE-1504</t>
  </si>
  <si>
    <t>Bouton piéton sans verrouillage</t>
  </si>
  <si>
    <t>II-6AE-1505</t>
  </si>
  <si>
    <t>Décontacteur</t>
  </si>
  <si>
    <t>Équipements STI</t>
  </si>
  <si>
    <t>II-6AE-2000</t>
  </si>
  <si>
    <t>II-6AE-2100</t>
  </si>
  <si>
    <t>II-6AE-2101</t>
  </si>
  <si>
    <t>Caméra de télésurveillance</t>
  </si>
  <si>
    <t>II-6AE-2102</t>
  </si>
  <si>
    <t>Détecteur Bluetooth</t>
  </si>
  <si>
    <t>Équipements de télécommunication</t>
  </si>
  <si>
    <t>II-6AE-2200</t>
  </si>
  <si>
    <t>II-6AE-2201</t>
  </si>
  <si>
    <t>Boitier de terminaison optique</t>
  </si>
  <si>
    <t>II-6AE-2202</t>
  </si>
  <si>
    <t>Commutateur terrain gigabit fibre optique 2 ports FO</t>
  </si>
  <si>
    <t>II-6AE-2203</t>
  </si>
  <si>
    <t>Commutateur terrain gigabit fibre optique 4 ports FO</t>
  </si>
  <si>
    <t>DTNI-6AM: Achat d’éléments structuraux de feux de circulation et de STI</t>
  </si>
  <si>
    <t>Fût en acier rond</t>
  </si>
  <si>
    <t>II-6AM-1000</t>
  </si>
  <si>
    <t>II-6AM-1100</t>
  </si>
  <si>
    <t>II-6AM-1101</t>
  </si>
  <si>
    <t>Fût en acier rond 4,6 m</t>
  </si>
  <si>
    <t>II-6AM-1102</t>
  </si>
  <si>
    <t xml:space="preserve">Fût en acier rond 6,0 m
</t>
  </si>
  <si>
    <t>II-6AM-1103</t>
  </si>
  <si>
    <t>Fût en acier rond 7,3 m</t>
  </si>
  <si>
    <t>II-6AM-1104</t>
  </si>
  <si>
    <t>Fût en acier rond 5,2 m avec capuchon</t>
  </si>
  <si>
    <t>Fût en acier carré</t>
  </si>
  <si>
    <t>II-6AM-1200</t>
  </si>
  <si>
    <t>II-6AM-1201</t>
  </si>
  <si>
    <t>Fût en acier carré 4,6 m</t>
  </si>
  <si>
    <t>II-6AM-1202</t>
  </si>
  <si>
    <t>Fût en acier carré 7,6 m</t>
  </si>
  <si>
    <t>II-6AM-1203</t>
  </si>
  <si>
    <t>Fût en acier carré 10,7 m</t>
  </si>
  <si>
    <t>II-6AM-1204</t>
  </si>
  <si>
    <t>Fût en acier carré renforcé de 7,6 m de hauteur</t>
  </si>
  <si>
    <t>II-6AM-1205</t>
  </si>
  <si>
    <t>Fût en acier carré renforcé de 10,7 m de hauteur</t>
  </si>
  <si>
    <t>Fût spécial tronconique en acier</t>
  </si>
  <si>
    <t>II-6AM-1300</t>
  </si>
  <si>
    <t>II-6AM-1301</t>
  </si>
  <si>
    <t>Fût spécial tronconique en acier de 6,7 m avec capuchon</t>
  </si>
  <si>
    <t>Fût en aluminium rond</t>
  </si>
  <si>
    <t>II-6AM-1400</t>
  </si>
  <si>
    <t>II-6AM-1401</t>
  </si>
  <si>
    <t xml:space="preserve">Fût en aluminium rond à rainures de 4 m de hauteur
</t>
  </si>
  <si>
    <t>II-6AM-1402</t>
  </si>
  <si>
    <t>Fût en aluminium rond à rainures de 4,6 m de hauteur</t>
  </si>
  <si>
    <t>II-6AM-1403</t>
  </si>
  <si>
    <t>Fût en aluminium rond à rainures de 7,3 m de hauteur</t>
  </si>
  <si>
    <t>II-6AM-1404</t>
  </si>
  <si>
    <t>Fût en aluminium rond à rainures de 9 m de hauteur</t>
  </si>
  <si>
    <t>Potence ronde en acier</t>
  </si>
  <si>
    <t>II-6AM-2000</t>
  </si>
  <si>
    <t>II-6AM-2100</t>
  </si>
  <si>
    <t>II-6AM-2101</t>
  </si>
  <si>
    <t xml:space="preserve">Potence ronde en acier avec attache pour fût rond de 3m de longueur
</t>
  </si>
  <si>
    <t>II-6AM-2102</t>
  </si>
  <si>
    <t>Potence ronde en acier avec attache pour fût rond de 5m de longueur</t>
  </si>
  <si>
    <t>II-6AM-2103</t>
  </si>
  <si>
    <t>Potence ronde en acier de 9 m avec attache pour fût carré</t>
  </si>
  <si>
    <t>Potence carré en acier</t>
  </si>
  <si>
    <t>II-6AM-2200</t>
  </si>
  <si>
    <t>II-6AM-2201</t>
  </si>
  <si>
    <t>Potence carrée en acier avec attache pour fût carré de 3m de longueur</t>
  </si>
  <si>
    <t>II-6AM-2202</t>
  </si>
  <si>
    <t>Potence carrée en acier avec attache pour fût carré de 5m de longueur</t>
  </si>
  <si>
    <t>Potence tronconique en acier</t>
  </si>
  <si>
    <t>II-6AM-2300</t>
  </si>
  <si>
    <t>II-6AM-2301</t>
  </si>
  <si>
    <t>Potence tronconique en acier de 9 m</t>
  </si>
  <si>
    <t>Caisson en acier</t>
  </si>
  <si>
    <t>II-6AM-3000</t>
  </si>
  <si>
    <t>II-6AM-3100</t>
  </si>
  <si>
    <t>II-6AM-3101</t>
  </si>
  <si>
    <t xml:space="preserve">Caisson en acier
</t>
  </si>
  <si>
    <t>Piédestal</t>
  </si>
  <si>
    <t>II-6AM-3200</t>
  </si>
  <si>
    <t>II-6AM-3201</t>
  </si>
  <si>
    <t>Piédestal pour coffret techno-hybride</t>
  </si>
  <si>
    <t>Rallonge en acier</t>
  </si>
  <si>
    <t>II-6AM-4000</t>
  </si>
  <si>
    <t>II-6AM-4100</t>
  </si>
  <si>
    <t>II-6AM-4101</t>
  </si>
  <si>
    <t>Rallonge en acier pour fût rond</t>
  </si>
  <si>
    <t>II-6AM-4102</t>
  </si>
  <si>
    <t>Rallonge en acier pour fût carré</t>
  </si>
  <si>
    <t>Capuchons</t>
  </si>
  <si>
    <t>II-6AM-4200</t>
  </si>
  <si>
    <t>II-6AM-4201</t>
  </si>
  <si>
    <t>Capuchon standard pour fût carré</t>
  </si>
  <si>
    <t>II-6AM-4202</t>
  </si>
  <si>
    <t>Capuchon ventilé pour fût carré</t>
  </si>
  <si>
    <t>II-6AM-4203</t>
  </si>
  <si>
    <t>Capuchon standard pour fût rond</t>
  </si>
  <si>
    <t>II-6AM-4204</t>
  </si>
  <si>
    <t>Capuchon ventilé pour fût rond</t>
  </si>
  <si>
    <t>Membrures</t>
  </si>
  <si>
    <t>II-6AM-4300</t>
  </si>
  <si>
    <t>II-6AM-4301</t>
  </si>
  <si>
    <t>Membrure pour feux sonores de 0,24 m de longueur</t>
  </si>
  <si>
    <t>II-6AM-4302</t>
  </si>
  <si>
    <t>Membrure pour feux sonores de 0,635 m de longueur</t>
  </si>
  <si>
    <t>II-6AM-4303</t>
  </si>
  <si>
    <t>Membrure pour feux sonores de 1 m de longueur</t>
  </si>
  <si>
    <t>II-6AM-4304</t>
  </si>
  <si>
    <t>Membrure pour feux sonores de 2 m de longueur</t>
  </si>
  <si>
    <t>II-6AM-4305</t>
  </si>
  <si>
    <t>Membrure pour feux sonores de 3 m de longueur</t>
  </si>
  <si>
    <t>Supports</t>
  </si>
  <si>
    <t>II-6AM-4400</t>
  </si>
  <si>
    <t>II-6AM-4401</t>
  </si>
  <si>
    <t>Support de panneau clignotant sur fût</t>
  </si>
  <si>
    <t>II-6AM-4402</t>
  </si>
  <si>
    <t>Support de panneau clignotant sur potence</t>
  </si>
  <si>
    <t>DTNI-6TB: Installation et raccordement de coffrets de feux de circulation et de STI</t>
  </si>
  <si>
    <t>Installation d’un nouveau coffret de contrôleur de feux de circulation</t>
  </si>
  <si>
    <t>II-6TB-1000</t>
  </si>
  <si>
    <t>II-6TB-1100</t>
  </si>
  <si>
    <t>II-6TB-1101</t>
  </si>
  <si>
    <t>Installation et MEO du contrôleur préprogrammé par la Ville sur un fût</t>
  </si>
  <si>
    <t>II-6TB-1102</t>
  </si>
  <si>
    <t>Installation et MEO du contrôleur préprogrammé par la Ville sur un socle</t>
  </si>
  <si>
    <t>II-6TB-1103</t>
  </si>
  <si>
    <t>Installation et MEO du contrôleur préprogrammé par l’Entrepreneur sur un fût</t>
  </si>
  <si>
    <t>II-6TB-1104</t>
  </si>
  <si>
    <t>Installation et MEO du contrôleur préprogrammé par l’Entrepreneur sur un socle</t>
  </si>
  <si>
    <t>Remise en opération ou relocalisation d’un contrôleur de feux de circulation</t>
  </si>
  <si>
    <t>II-6TB-1200</t>
  </si>
  <si>
    <t>II-6TB-1201</t>
  </si>
  <si>
    <t>Remise en opération d’un contrôleur assistée par la Ville</t>
  </si>
  <si>
    <t>II-6TB-1202</t>
  </si>
  <si>
    <t>Remise en opération d’un contrôleur par l’Entrepreneur</t>
  </si>
  <si>
    <t>II-6TB-1203</t>
  </si>
  <si>
    <t>Relocalisation d’un contrôleur existant</t>
  </si>
  <si>
    <t>Démantèlement de contrôleur de feux de circulation</t>
  </si>
  <si>
    <t>II-6TB-1300</t>
  </si>
  <si>
    <t>II-6TB-1301</t>
  </si>
  <si>
    <t>Démantèlement d’un contrôleur électronique</t>
  </si>
  <si>
    <t>II-6TB-1302</t>
  </si>
  <si>
    <t>Démantèlement d’un contrôleur électromécanique</t>
  </si>
  <si>
    <t>Coffret d’alimentation ancienne génération</t>
  </si>
  <si>
    <t>II-6TB-2000</t>
  </si>
  <si>
    <t>II-6TB-2100</t>
  </si>
  <si>
    <t>II-6TB-2101</t>
  </si>
  <si>
    <t>Démantèlement d’un coffret d’alimentation ancienne génération</t>
  </si>
  <si>
    <t>II-6TB-2200</t>
  </si>
  <si>
    <t>II-6TB-2201</t>
  </si>
  <si>
    <t>Remplacement d’un coffret d’alimentation ancienne génération par un coffret de branchement</t>
  </si>
  <si>
    <t>II-6TB-2202</t>
  </si>
  <si>
    <t>Installation d’un coffret de branchement</t>
  </si>
  <si>
    <t>II-6TB-2203</t>
  </si>
  <si>
    <t>Relocalisation d’un coffret de branchement</t>
  </si>
  <si>
    <t>II-6TB-2204</t>
  </si>
  <si>
    <t>Raccordement d’un coffret de branchement intégré au coffret du contrôleur de feux de circulation</t>
  </si>
  <si>
    <t>Coffret d’alimentation sans coupure (UPS)</t>
  </si>
  <si>
    <t>II-6TB-2300</t>
  </si>
  <si>
    <t>II-6TB-2301</t>
  </si>
  <si>
    <t>Installation et MEO d’un coffret UPS préprogrammé par la Ville</t>
  </si>
  <si>
    <t>II-6TB-2302</t>
  </si>
  <si>
    <t>Installation et MEO d’un coffret UPS préprogrammé par l’Entrepreneur</t>
  </si>
  <si>
    <t>Coffret de télécommunication</t>
  </si>
  <si>
    <t>II-6TB-3000</t>
  </si>
  <si>
    <t>II-6TB-3100</t>
  </si>
  <si>
    <t>II-6TB-3101</t>
  </si>
  <si>
    <t>Démantèlement d’un coffret de télécommunication</t>
  </si>
  <si>
    <t>II-6TB-3102</t>
  </si>
  <si>
    <t>Installation d’un coffret de télécommunication</t>
  </si>
  <si>
    <t>II-6TB-3103</t>
  </si>
  <si>
    <t>Relocalisation d’un coffret de télécommunication</t>
  </si>
  <si>
    <t>Coffret de synchronisation</t>
  </si>
  <si>
    <t>II-6TB-4000</t>
  </si>
  <si>
    <t>II-6TB-4100</t>
  </si>
  <si>
    <t>II-6TB-4101</t>
  </si>
  <si>
    <t>Démantèlement d’un coffret TRIAC</t>
  </si>
  <si>
    <t>DTNI-6TC: Installation et raccordement de câbles électriques et de télécommunication</t>
  </si>
  <si>
    <t>Travaux de tirage de câbles</t>
  </si>
  <si>
    <t>II-6TC-1000</t>
  </si>
  <si>
    <t>II-6TC-1100</t>
  </si>
  <si>
    <t>II-6TC-1101</t>
  </si>
  <si>
    <t>Remplacement de câbles en conduit</t>
  </si>
  <si>
    <t>II-6TC-1102</t>
  </si>
  <si>
    <t>Installation de câbles électriques en conduit</t>
  </si>
  <si>
    <t>II-6TC-1103</t>
  </si>
  <si>
    <t xml:space="preserve">Installation de câbles de fibre optique en conduit
</t>
  </si>
  <si>
    <t>II-6TC-1104</t>
  </si>
  <si>
    <t>Enlèvement de câbles en conduit</t>
  </si>
  <si>
    <t>Épissures de câbles de signal dans un fût ou un caisson</t>
  </si>
  <si>
    <t>II-6TC-2000</t>
  </si>
  <si>
    <t>II-6TC-2100</t>
  </si>
  <si>
    <t>II-6TC-2101</t>
  </si>
  <si>
    <t>II-6TC-2102</t>
  </si>
  <si>
    <t>II-6TC-2103</t>
  </si>
  <si>
    <t>II-6TC-2104</t>
  </si>
  <si>
    <t>II-6TC-2105</t>
  </si>
  <si>
    <t>Épissures de câbles de contrôle et de télémétrie</t>
  </si>
  <si>
    <t>II-6TC-2200</t>
  </si>
  <si>
    <t>II-6TC-2201</t>
  </si>
  <si>
    <t xml:space="preserve">Câble « K » </t>
  </si>
  <si>
    <t>II-6TC-2202</t>
  </si>
  <si>
    <t xml:space="preserve">Câble « X » </t>
  </si>
  <si>
    <t>II-6TC-2203</t>
  </si>
  <si>
    <t xml:space="preserve">Câble « S » </t>
  </si>
  <si>
    <t>II-6TC-2204</t>
  </si>
  <si>
    <t xml:space="preserve">Câble « L » </t>
  </si>
  <si>
    <t>Travaux d’installation de connecteurs pour câbles de télécommunication</t>
  </si>
  <si>
    <t>II-6TC-3000</t>
  </si>
  <si>
    <t>II-6TC-3100</t>
  </si>
  <si>
    <t>II-6TC-3101</t>
  </si>
  <si>
    <t>Câble T</t>
  </si>
  <si>
    <t>II-6TC-3102</t>
  </si>
  <si>
    <t>Câble O</t>
  </si>
  <si>
    <t>Amarrage pour fil porteur</t>
  </si>
  <si>
    <t>II-6TC-4000</t>
  </si>
  <si>
    <t>II-6TC-4100</t>
  </si>
  <si>
    <t>II-6TC-4101</t>
  </si>
  <si>
    <t>Amarrage sur poteau de bois</t>
  </si>
  <si>
    <t>II-6TC-4102</t>
  </si>
  <si>
    <t>Amarrage sur fût métallique</t>
  </si>
  <si>
    <t>Installation de câbles en aérien</t>
  </si>
  <si>
    <t>II-6TC-4200</t>
  </si>
  <si>
    <t>II-6TC-4201</t>
  </si>
  <si>
    <t>L’installation d’un fil porteur – Câble E</t>
  </si>
  <si>
    <t>II-6TC-4202</t>
  </si>
  <si>
    <t>L’installation de 1 à 7 câbles sur fil porteur</t>
  </si>
  <si>
    <t>II-6TC-4203</t>
  </si>
  <si>
    <t>L’installation d’un câble duplex, triplex ou quadruplex</t>
  </si>
  <si>
    <t>Enlèvement de câbles en aérien</t>
  </si>
  <si>
    <t>II-6TC-4300</t>
  </si>
  <si>
    <t>II-6TC-4301</t>
  </si>
  <si>
    <t>L’enlèvement de 1 à 7 câbles sur fil porteur</t>
  </si>
  <si>
    <t>II-6TC-4302</t>
  </si>
  <si>
    <t>L’enlèvement de 1 à 7 câbles ainsi que le fil porteur</t>
  </si>
  <si>
    <t>II-6TC-4303</t>
  </si>
  <si>
    <t>L’enlèvement d’un câble duplex, triplex ou quadruplex</t>
  </si>
  <si>
    <t>Entrée de câbles</t>
  </si>
  <si>
    <t>II-6TC-4400</t>
  </si>
  <si>
    <t>II-6TC-4401</t>
  </si>
  <si>
    <t>Installation d’entrée de câbles</t>
  </si>
  <si>
    <t>II-6TC-4402</t>
  </si>
  <si>
    <t>Démantèlement d’entrée de câbles</t>
  </si>
  <si>
    <t>Raccordement aéro-souterrain de conduits</t>
  </si>
  <si>
    <t>II-6TC-4500</t>
  </si>
  <si>
    <t>II-6TC-4501</t>
  </si>
  <si>
    <t>Raccordement aéro-souterrain avec nouvelle prise de mise à la terre</t>
  </si>
  <si>
    <t>II-6TC-4502</t>
  </si>
  <si>
    <t>Raccordement aéro-souterrain avec prise de mise à la terre existante</t>
  </si>
  <si>
    <t>II-6TC-4503</t>
  </si>
  <si>
    <t>Câblage de signaux aéro-souterrain</t>
  </si>
  <si>
    <t>Démantèlement aéro-souterrain de conduits</t>
  </si>
  <si>
    <t>II-6TC-4600</t>
  </si>
  <si>
    <t>II-6TC-4601</t>
  </si>
  <si>
    <t>Démantèlement de raccordement aéro-souterrain</t>
  </si>
  <si>
    <t>Débouchage de conduits</t>
  </si>
  <si>
    <t>II-6TC-5000</t>
  </si>
  <si>
    <t>II-6TC-5100</t>
  </si>
  <si>
    <t>II-6TC-5101</t>
  </si>
  <si>
    <t>Raccordement du réseau équipotentiel (conducteur de masse – D ou V)</t>
  </si>
  <si>
    <t>II-6TC-6000</t>
  </si>
  <si>
    <t>II-6TC-6100</t>
  </si>
  <si>
    <t>II-6TC-6101</t>
  </si>
  <si>
    <t>Raccordement dans un fût ou dans un caisson</t>
  </si>
  <si>
    <t>II-6TC-6102</t>
  </si>
  <si>
    <t>Raccordement dans un puits d’accès</t>
  </si>
  <si>
    <t>Thermographie</t>
  </si>
  <si>
    <t>II-6TC-6200</t>
  </si>
  <si>
    <t>II-6TC-6201</t>
  </si>
  <si>
    <t>Thermographie d’un puits d’accès de la CSEM</t>
  </si>
  <si>
    <t>Nettoyage de structures</t>
  </si>
  <si>
    <t>II-6TC-6300</t>
  </si>
  <si>
    <t>II-6TC-6301</t>
  </si>
  <si>
    <t>Nettoyer un PA de type Ville de Montréal</t>
  </si>
  <si>
    <t>II-6TC-6302</t>
  </si>
  <si>
    <t>Nettoyer une boîte de tirage</t>
  </si>
  <si>
    <t>DTNI-6TD: Installation et raccordement d’équipements de détection pour feux de circulation et STI</t>
  </si>
  <si>
    <t>Installation de détecteur</t>
  </si>
  <si>
    <t>II-6TD-1000</t>
  </si>
  <si>
    <t>II-6TD-1100</t>
  </si>
  <si>
    <t>II-6TD-1101</t>
  </si>
  <si>
    <t>Installation d’un détecteur de présence</t>
  </si>
  <si>
    <t>II-6TD-1102</t>
  </si>
  <si>
    <t>Installation d’un détecteur pour comptage et classification</t>
  </si>
  <si>
    <t>II-6TD-1103</t>
  </si>
  <si>
    <t>Installation d’un détecteur de longueur de file d’attente</t>
  </si>
  <si>
    <t>Configuration et essais de détecteur</t>
  </si>
  <si>
    <t>II-6TD-1200</t>
  </si>
  <si>
    <t>II-6TD-1201</t>
  </si>
  <si>
    <t>Configuration et essais d’un détecteur de présence</t>
  </si>
  <si>
    <t>II-6TD-1202</t>
  </si>
  <si>
    <t>Configuration et essais d’un détecteur pour comptage et classification</t>
  </si>
  <si>
    <t>II-6TD-1203</t>
  </si>
  <si>
    <t>Configuration et essais d’un détecteur de longueur de file d’attente</t>
  </si>
  <si>
    <t>Démantèlement de détecteur</t>
  </si>
  <si>
    <t>II-6TD-1300</t>
  </si>
  <si>
    <t>II-6TD-1301</t>
  </si>
  <si>
    <t>Démantèlement d’un détecteur de présence</t>
  </si>
  <si>
    <t>II-6TD-1302</t>
  </si>
  <si>
    <t>Démantèlement d’un détecteur pour comptage et classification</t>
  </si>
  <si>
    <t>II-6TD-1303</t>
  </si>
  <si>
    <t>Démantèlement d’un détecteur de longueur de file d’attente</t>
  </si>
  <si>
    <t>DTNI-6TE : Installation et raccordement d’équipements de feux de circulation et de STI</t>
  </si>
  <si>
    <t>Têtes de feux de circulation</t>
  </si>
  <si>
    <t>II-6TE-1000</t>
  </si>
  <si>
    <t>II-6TE-1100</t>
  </si>
  <si>
    <t>II-6TE-1101</t>
  </si>
  <si>
    <t>Préparation et raccordement de montage « FC » – Installation d’un montage de « FC » à une (1) tête de feux</t>
  </si>
  <si>
    <t>II-6TE-1102</t>
  </si>
  <si>
    <t>Préparation et raccordement de montage « FC » – Installation d’un montage de « FC » à deux (2) têtes de feux</t>
  </si>
  <si>
    <t>II-6TE-1103</t>
  </si>
  <si>
    <t>Préparation et raccordement de montage « FC » – Installation d’un montage de « FC » à trois (3) têtes de feux</t>
  </si>
  <si>
    <t>II-6TE-1104</t>
  </si>
  <si>
    <t>Préparation et raccordement de montage « FC » – Installation d’un montage de « FC » à quatre (4) têtes de feux</t>
  </si>
  <si>
    <t>II-6TE-1105</t>
  </si>
  <si>
    <t xml:space="preserve">Installation de montage « FC » sur poteau de bois
</t>
  </si>
  <si>
    <t>II-6TE-1106</t>
  </si>
  <si>
    <t>Installation de montage « FC » sur fût</t>
  </si>
  <si>
    <t>II-6TE-1107</t>
  </si>
  <si>
    <t>Enlèvement de montage « FC »</t>
  </si>
  <si>
    <t>II-6TE-1108</t>
  </si>
  <si>
    <t>Installation d’une tête de feux à une potence</t>
  </si>
  <si>
    <t>II-6TE-1109</t>
  </si>
  <si>
    <t>Enlèvement d’une tête de feux à un potence</t>
  </si>
  <si>
    <t>II-6TE-1110</t>
  </si>
  <si>
    <t>Installation et enlèvement d’une toile de recouvrement de lanterne</t>
  </si>
  <si>
    <t>II-6TE-1111</t>
  </si>
  <si>
    <t>Changement d’une lentille sur une lanterne existante sur site</t>
  </si>
  <si>
    <t>II-6TE-1112</t>
  </si>
  <si>
    <t>Modifier des raccordements</t>
  </si>
  <si>
    <t>II-6TE-1113</t>
  </si>
  <si>
    <t>Aligner une tête</t>
  </si>
  <si>
    <t>II-6TE-1114</t>
  </si>
  <si>
    <t>Remplacer ou installer une visière</t>
  </si>
  <si>
    <t>II-6TE-1115</t>
  </si>
  <si>
    <t>Ajouter ou remplacer une bride de montage</t>
  </si>
  <si>
    <t>II-6TE-1116</t>
  </si>
  <si>
    <t>Remplacement d’une tête de feux piétons sur un montage existant</t>
  </si>
  <si>
    <t>II-6TE-1200</t>
  </si>
  <si>
    <t>II-6TE-1201</t>
  </si>
  <si>
    <t>Installation d’un système de feux sonores</t>
  </si>
  <si>
    <t>II-6TE-1202</t>
  </si>
  <si>
    <t>Enlèvement d’un système de feux sonores</t>
  </si>
  <si>
    <t>II-6TE-1300</t>
  </si>
  <si>
    <t>II-6TE-1301</t>
  </si>
  <si>
    <t>Installation d’un STROBE sur fût, poteau de bois ou potence</t>
  </si>
  <si>
    <t>II-6TE-1302</t>
  </si>
  <si>
    <t>Enlèvement d’un STROBE sur fût, poteau de bois ou potence</t>
  </si>
  <si>
    <t>Bouton piéton</t>
  </si>
  <si>
    <t>II-6TE-1400</t>
  </si>
  <si>
    <t>II-6TE-1401</t>
  </si>
  <si>
    <t>Installation de bouton piéton sur fût ou poteau de bois</t>
  </si>
  <si>
    <t>II-6TE-1402</t>
  </si>
  <si>
    <t>Enlèvement de bouton piéton sur fût ou poteau de bois</t>
  </si>
  <si>
    <t>Mise à la terre et décontacteur</t>
  </si>
  <si>
    <t>II-6TE-1500</t>
  </si>
  <si>
    <t>II-6TE-1501</t>
  </si>
  <si>
    <t>Raccordement dans un puits d’accès de la CSEM</t>
  </si>
  <si>
    <t>II-6TE-1502</t>
  </si>
  <si>
    <t>Installation et raccordement en surface d’une MALT</t>
  </si>
  <si>
    <t>II-6TE-1503</t>
  </si>
  <si>
    <t>Installation d’un décontacteur</t>
  </si>
  <si>
    <t>Équipements de télécommunications</t>
  </si>
  <si>
    <t>II-6TE-2000</t>
  </si>
  <si>
    <t>II-6TE-2100</t>
  </si>
  <si>
    <t>II-6TE-2101</t>
  </si>
  <si>
    <t>Installation de boitier de terminaison optique</t>
  </si>
  <si>
    <t>II-6TE-2102</t>
  </si>
  <si>
    <t>Installation de commutateur terrain gigabit de fibre optique</t>
  </si>
  <si>
    <t>II-6TE-2103</t>
  </si>
  <si>
    <t xml:space="preserve">Installation d’une antenne RF </t>
  </si>
  <si>
    <t>II-6TE-2104</t>
  </si>
  <si>
    <t>Enlèvement d’une antenne RF</t>
  </si>
  <si>
    <t>Équipements de systèmes de transport intelligents</t>
  </si>
  <si>
    <t>II-6TE-2200</t>
  </si>
  <si>
    <t>II-6TE-2201</t>
  </si>
  <si>
    <t>Installation d’un système de caméra STI</t>
  </si>
  <si>
    <t>II-6TE-2202</t>
  </si>
  <si>
    <t>Enlèvement d’un système de caméra STI</t>
  </si>
  <si>
    <t>II-6TE-2203</t>
  </si>
  <si>
    <t>Installation de détecteur Bluetooth</t>
  </si>
  <si>
    <t>DTNI-6TM : Installation d’éléments structuraux de feux de circulation et de STI</t>
  </si>
  <si>
    <t>Installation de fût</t>
  </si>
  <si>
    <t>II-6TM-1000</t>
  </si>
  <si>
    <t>II-6TM-1100</t>
  </si>
  <si>
    <t>II-6TM-1101</t>
  </si>
  <si>
    <t>Installation de fût de moins de 6 m</t>
  </si>
  <si>
    <t>II-6TM-1102</t>
  </si>
  <si>
    <t>Installation de fût de 6 à 11 m</t>
  </si>
  <si>
    <t>II-6TM-1103</t>
  </si>
  <si>
    <t>Installation de fût tronconique de 6,7 m</t>
  </si>
  <si>
    <t>Enlèvement de fût</t>
  </si>
  <si>
    <t>II-6TM-1200</t>
  </si>
  <si>
    <t>II-6TM-1201</t>
  </si>
  <si>
    <t>Enlèvement de fût de moins de 6 m</t>
  </si>
  <si>
    <t>II-6TM-1202</t>
  </si>
  <si>
    <t>Enlèvement de fût de 6 à 11 m</t>
  </si>
  <si>
    <t>Installation de potence</t>
  </si>
  <si>
    <t>II-6TM-2000</t>
  </si>
  <si>
    <t>II-6TM-2100</t>
  </si>
  <si>
    <t>II-6TM-2101</t>
  </si>
  <si>
    <t>Installation de potence de 1 à 3 m de longueur</t>
  </si>
  <si>
    <t>II-6TM-2102</t>
  </si>
  <si>
    <t>Installation de potence de 4 m à 5 m de longueur</t>
  </si>
  <si>
    <t>II-6TM-2103</t>
  </si>
  <si>
    <t>Installation de potence tronconique de 9 m de longueur</t>
  </si>
  <si>
    <t>Enlèvement de potence</t>
  </si>
  <si>
    <t>II-6TM-2200</t>
  </si>
  <si>
    <t>II-6TM-2201</t>
  </si>
  <si>
    <t>Enlèvement de potence de 1 à 3 m de longueur</t>
  </si>
  <si>
    <t>II-6TM-2202</t>
  </si>
  <si>
    <t>Enlèvement de potence de 4 m à 5 m de longueur</t>
  </si>
  <si>
    <t>II-6TM-2203</t>
  </si>
  <si>
    <t>Enlèvement de potence de 6 m à 9 m de longueur</t>
  </si>
  <si>
    <t>Installation et enlèvement de rallonge de fût</t>
  </si>
  <si>
    <t>II-6TM-4000</t>
  </si>
  <si>
    <t>II-6TM-4100</t>
  </si>
  <si>
    <t>II-6TM-4101</t>
  </si>
  <si>
    <t>Installation de rallonge de fût</t>
  </si>
  <si>
    <t>II-6TM-4102</t>
  </si>
  <si>
    <t>Enlèvement de rallonge de fût</t>
  </si>
  <si>
    <t>Installation de caisson de service en acier</t>
  </si>
  <si>
    <t>II-6TM-4200</t>
  </si>
  <si>
    <t>II-6TM-4201</t>
  </si>
  <si>
    <t>Installation de caisson sur une base avec recouvrement d’asphalte ou de gazon</t>
  </si>
  <si>
    <t>II-6TM-4202</t>
  </si>
  <si>
    <t>Installation de caisson sur une base avec recouvrement de béton ou de pavé</t>
  </si>
  <si>
    <t>Excavation</t>
  </si>
  <si>
    <t>II-7A-1000</t>
  </si>
  <si>
    <t>II-7A-1100</t>
  </si>
  <si>
    <t>II-7A-1101</t>
  </si>
  <si>
    <t>Excavation pour la réhabilitation environnementale</t>
  </si>
  <si>
    <t>Remblayage</t>
  </si>
  <si>
    <t>II-7A-1200</t>
  </si>
  <si>
    <t>II-7A-1201</t>
  </si>
  <si>
    <t xml:space="preserve">Remblayage avec des déblais réutilisables </t>
  </si>
  <si>
    <t>II-7A-1202</t>
  </si>
  <si>
    <t xml:space="preserve">Remblayage avec des matériaux d’emprunt </t>
  </si>
  <si>
    <t>Entreposage temporaire des déblais gérés hors site</t>
  </si>
  <si>
    <t>II-7A-2000</t>
  </si>
  <si>
    <t>II-7A-2100</t>
  </si>
  <si>
    <t>Gestion hors site des déblais</t>
  </si>
  <si>
    <t>II-7A-2200</t>
  </si>
  <si>
    <t xml:space="preserve">II-7A-2201 </t>
  </si>
  <si>
    <t>Gestion hors site des sols A-B</t>
  </si>
  <si>
    <t>II-7A-2202</t>
  </si>
  <si>
    <t>Gestion hors site des sols B-C</t>
  </si>
  <si>
    <t>II-7A-2203</t>
  </si>
  <si>
    <t>Gestion hors site des sols &gt;C</t>
  </si>
  <si>
    <t>II-7A-2204</t>
  </si>
  <si>
    <t>Gestion hors site des sols RESC</t>
  </si>
  <si>
    <t>II-7A-2205</t>
  </si>
  <si>
    <t>Gestion hors site des matières granulaires résiduelles</t>
  </si>
  <si>
    <t>II-7A-2206</t>
  </si>
  <si>
    <t>Gestion hors site des matières résiduelles</t>
  </si>
  <si>
    <t>II-7A-2207</t>
  </si>
  <si>
    <t>Gestion hors site des débris de construction ou de démolition</t>
  </si>
  <si>
    <t>II-7A-2208</t>
  </si>
  <si>
    <t>Gestion hors site des matières dangereuses</t>
  </si>
  <si>
    <t>Gestion hors site des déblais - Travaux d'infrastructures</t>
  </si>
  <si>
    <t>II-7A-2300</t>
  </si>
  <si>
    <t>II-7A-2301</t>
  </si>
  <si>
    <r>
      <t>Gestion hors site</t>
    </r>
    <r>
      <rPr>
        <sz val="10"/>
        <color theme="1"/>
        <rFont val="Calibri"/>
      </rPr>
      <t xml:space="preserve"> des sols B-C (infra)</t>
    </r>
  </si>
  <si>
    <t>II-7A-2302</t>
  </si>
  <si>
    <r>
      <t>Gestion hors site</t>
    </r>
    <r>
      <rPr>
        <sz val="10"/>
        <color theme="1"/>
        <rFont val="Calibri"/>
      </rPr>
      <t xml:space="preserve"> des sols &gt;C (infra)</t>
    </r>
  </si>
  <si>
    <t>II-7A-2303</t>
  </si>
  <si>
    <r>
      <t xml:space="preserve">Gestion hors site </t>
    </r>
    <r>
      <rPr>
        <sz val="10"/>
        <color theme="1"/>
        <rFont val="Calibri"/>
      </rPr>
      <t>des sols RESC (infra)</t>
    </r>
  </si>
  <si>
    <t>II-7A-2304</t>
  </si>
  <si>
    <r>
      <t xml:space="preserve">Gestion hors site </t>
    </r>
    <r>
      <rPr>
        <sz val="10"/>
        <color theme="1"/>
        <rFont val="Calibri"/>
      </rPr>
      <t>des matières résiduelles (infra)</t>
    </r>
  </si>
  <si>
    <t>II-7A-2305</t>
  </si>
  <si>
    <r>
      <t>Gestion hors site</t>
    </r>
    <r>
      <rPr>
        <sz val="10"/>
        <color theme="1"/>
        <rFont val="Calibri"/>
      </rPr>
      <t xml:space="preserve"> des matières dangereuses (infra)</t>
    </r>
  </si>
  <si>
    <t>Gestion de l'eau contaminée</t>
  </si>
  <si>
    <t>II-7A-3000</t>
  </si>
  <si>
    <t>II-7A-3100</t>
  </si>
  <si>
    <t>II-7A-3101</t>
  </si>
  <si>
    <t xml:space="preserve">Mobilisation et démobilisation de l’unité de traitement </t>
  </si>
  <si>
    <t>II-7A-3102</t>
  </si>
  <si>
    <t>Pompage et traitement de l’eau</t>
  </si>
  <si>
    <t>semaine</t>
  </si>
  <si>
    <t>II-7A-3103</t>
  </si>
  <si>
    <t xml:space="preserve">Gestion hors site de l’eau contaminée </t>
  </si>
  <si>
    <t>Maintien de la mobilité et de la sécurité routière</t>
  </si>
  <si>
    <t>II-8A-1000</t>
  </si>
  <si>
    <t>II-8A-1100</t>
  </si>
  <si>
    <t>II-8A-1101</t>
  </si>
  <si>
    <t>II-8A-1102</t>
  </si>
  <si>
    <t>Patrouille journalière</t>
  </si>
  <si>
    <t>unité/d</t>
  </si>
  <si>
    <t>Panneaux complémentaires</t>
  </si>
  <si>
    <t>II-8A-2000</t>
  </si>
  <si>
    <t>II-8A-2100</t>
  </si>
  <si>
    <t>II-8A-2101</t>
  </si>
  <si>
    <t>II-8A-2102</t>
  </si>
  <si>
    <t>Glissières de sécurité en béton pour chantier</t>
  </si>
  <si>
    <t>II-8A-3000</t>
  </si>
  <si>
    <t>II-8A-3100</t>
  </si>
  <si>
    <t>II-8A-3101</t>
  </si>
  <si>
    <t>Mobilisation et démobilisation de glissières de sécurité en béton pour chantier</t>
  </si>
  <si>
    <t>II-8A-3102</t>
  </si>
  <si>
    <t>Maintien de glissières de sécurité en béton pour chantier</t>
  </si>
  <si>
    <t>m/d</t>
  </si>
  <si>
    <t>II-8A-3103</t>
  </si>
  <si>
    <t>Déplacement de glissières de sécurité en béton pour chantier</t>
  </si>
  <si>
    <t>Atténuateurs d'impact</t>
  </si>
  <si>
    <t>II-8A-3200</t>
  </si>
  <si>
    <t>II-8A-3201</t>
  </si>
  <si>
    <t>Mobilisation et démobilisation d’atténuateurs d’impact</t>
  </si>
  <si>
    <t>II-8A-3202</t>
  </si>
  <si>
    <t>Maintien d’atténuateurs d’impact</t>
  </si>
  <si>
    <t>II-8A-3203</t>
  </si>
  <si>
    <t>Déplacement d’atténuateurs d’impact</t>
  </si>
  <si>
    <t>Panneaux à messages variables mobiles (PMVM)</t>
  </si>
  <si>
    <t>II-8A-4000</t>
  </si>
  <si>
    <t>II-8A-4100</t>
  </si>
  <si>
    <t>II-8A-4101</t>
  </si>
  <si>
    <t>Marquage temporaire</t>
  </si>
  <si>
    <t>II-8A-5000</t>
  </si>
  <si>
    <t>II-8A-5100</t>
  </si>
  <si>
    <t>II-8A-5101</t>
  </si>
  <si>
    <t>Marquage temporaire linéaire de la chaussée</t>
  </si>
  <si>
    <t>II-8A-5102</t>
  </si>
  <si>
    <t>Marquage temporaire de flèches et symboles</t>
  </si>
  <si>
    <t>II-8A-5103</t>
  </si>
  <si>
    <t>Marquage temporaire de flèches et symboles spécifiques aux voies cyclables</t>
  </si>
  <si>
    <t>Effacement du marquage</t>
  </si>
  <si>
    <t>II-8A-5200</t>
  </si>
  <si>
    <t>II-8A-5201</t>
  </si>
  <si>
    <t>Effacement du marquage linéaire de la chaussée</t>
  </si>
  <si>
    <t>II-8A-5202</t>
  </si>
  <si>
    <t>Effacement de flèches et symboles</t>
  </si>
  <si>
    <t>II-8A-5203</t>
  </si>
  <si>
    <t>Effacement de flèches et symboles spécifiques aux voies cyclables</t>
  </si>
  <si>
    <t>Signaleur supplémentaire</t>
  </si>
  <si>
    <t>II-8A-6000</t>
  </si>
  <si>
    <t>II-8A-6100</t>
  </si>
  <si>
    <t>II-8A-6101</t>
  </si>
  <si>
    <t>Signaleur supplémentaire à la demande du Directeur</t>
  </si>
  <si>
    <t>Plan de signalisation supplémentaire</t>
  </si>
  <si>
    <t>II-8A-6200</t>
  </si>
  <si>
    <t>II-8A-6201</t>
  </si>
  <si>
    <t>Plan de signalisation supplémentaire à la demande du Directeur</t>
  </si>
  <si>
    <t>Habillage de chantier</t>
  </si>
  <si>
    <t>II-8A-7000</t>
  </si>
  <si>
    <t>II-8A-7100</t>
  </si>
  <si>
    <t>II-8A-7101</t>
  </si>
  <si>
    <t>HABILLAGE DE CHANTIER</t>
  </si>
  <si>
    <t>Global</t>
  </si>
  <si>
    <t>Volet "informer"</t>
  </si>
  <si>
    <t>II-8A-7200</t>
  </si>
  <si>
    <t>II-8A-7201</t>
  </si>
  <si>
    <t>II-8A-7202</t>
  </si>
  <si>
    <t>II-8A-7203</t>
  </si>
  <si>
    <t>II-8A-7204</t>
  </si>
  <si>
    <t>II-8A-7205</t>
  </si>
  <si>
    <t>II-8A-7206</t>
  </si>
  <si>
    <t>II-8A-7207</t>
  </si>
  <si>
    <t>II-8A-7208</t>
  </si>
  <si>
    <t>II-8A-7209</t>
  </si>
  <si>
    <t> Volet «Diriger»  </t>
  </si>
  <si>
    <t>II-8A-7300</t>
  </si>
  <si>
    <t>II-8A-7301</t>
  </si>
  <si>
    <t>II-8A-7302</t>
  </si>
  <si>
    <t>II-8A-7303</t>
  </si>
  <si>
    <t>II-8A-7304</t>
  </si>
  <si>
    <t>II-8A-7305</t>
  </si>
  <si>
    <t>II-8A-7306</t>
  </si>
  <si>
    <t>II-8A-7307</t>
  </si>
  <si>
    <t>II-8A-7308</t>
  </si>
  <si>
    <t>II-8A-7309</t>
  </si>
  <si>
    <t>II-8A-7310</t>
  </si>
  <si>
    <t>II-8A-7311</t>
  </si>
  <si>
    <t>II-8A-7312</t>
  </si>
  <si>
    <t>II-8A-7313</t>
  </si>
  <si>
    <t>II-8A-7314</t>
  </si>
  <si>
    <t>II-8A-7315</t>
  </si>
  <si>
    <t>II-8A-7316</t>
  </si>
  <si>
    <t>II-8A-7317</t>
  </si>
  <si>
    <t>II-8A-7318</t>
  </si>
  <si>
    <t>II-8A-7319</t>
  </si>
  <si>
    <t>II-8A-7320</t>
  </si>
  <si>
    <t>II-8A-7321</t>
  </si>
  <si>
    <t>II-8A-7322</t>
  </si>
  <si>
    <t>Volet «Délimiter»  – Bannières souples d’habillage</t>
  </si>
  <si>
    <t>II-8A-7400</t>
  </si>
  <si>
    <t>II-8A-7401</t>
  </si>
  <si>
    <t>II-8A-7402</t>
  </si>
  <si>
    <t>II-8A-7403</t>
  </si>
  <si>
    <t>II-8A-7404</t>
  </si>
  <si>
    <t>II-8A-7405</t>
  </si>
  <si>
    <t>II-8A-7406</t>
  </si>
  <si>
    <t>Dispositifs de sécurité  </t>
  </si>
  <si>
    <t>II-8A-7500</t>
  </si>
  <si>
    <t>II-8A-7501</t>
  </si>
  <si>
    <t>II-8A-7502</t>
  </si>
  <si>
    <t>II-8A-7503</t>
  </si>
  <si>
    <t>II-8A-7504</t>
  </si>
  <si>
    <t>II-8A-7505</t>
  </si>
  <si>
    <t>II-8A-7506</t>
  </si>
  <si>
    <t>Levés terrain</t>
  </si>
  <si>
    <t>II-12A-1000</t>
  </si>
  <si>
    <t>II-12A-1100</t>
  </si>
  <si>
    <t>II-12A-1101</t>
  </si>
  <si>
    <t>Levés terrain progressifs</t>
  </si>
  <si>
    <t>Plans de localisation des infrastructures</t>
  </si>
  <si>
    <t>II-12A-1200</t>
  </si>
  <si>
    <t>II-12A-1201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</si>
</sst>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rgb="FF000000"/>
      <name val="Calibri"/>
      <scheme val="minor"/>
    </font>
    <font>
      <b/>
      <sz val="10"/>
      <color theme="1"/>
      <name val="Arial"/>
    </font>
    <font>
      <b/>
      <sz val="10"/>
      <color theme="1"/>
      <name val="Calibri"/>
      <scheme val="minor"/>
    </font>
    <font>
      <b/>
      <sz val="10"/>
      <color rgb="FF000000"/>
      <name val="Calibri"/>
      <scheme val="minor"/>
    </font>
    <font>
      <sz val="10"/>
      <color theme="1"/>
      <name val="Calibri"/>
      <scheme val="minor"/>
    </font>
    <font>
      <sz val="10"/>
      <color rgb="FF000000"/>
      <name val="Calibri"/>
      <scheme val="minor"/>
    </font>
    <font>
      <sz val="10"/>
      <color rgb="FFFF0000"/>
      <name val="Calibri"/>
      <scheme val="minor"/>
    </font>
    <font>
      <strike/>
      <sz val="10"/>
      <color rgb="FF999999"/>
      <name val="Calibri"/>
      <scheme val="minor"/>
    </font>
    <font>
      <sz val="10"/>
      <color rgb="FF999999"/>
      <name val="Calibri"/>
      <scheme val="minor"/>
    </font>
    <font>
      <i/>
      <sz val="10"/>
      <color theme="1"/>
      <name val="Calibri"/>
      <scheme val="minor"/>
    </font>
    <font>
      <sz val="10"/>
      <color theme="1"/>
      <name val="Arial"/>
    </font>
    <font>
      <sz val="10"/>
      <color rgb="FF000000"/>
      <name val="Calibri"/>
    </font>
    <font>
      <sz val="10"/>
      <name val="Calibri"/>
    </font>
    <font>
      <strike/>
      <sz val="10"/>
      <color theme="1"/>
      <name val="Calibri"/>
      <scheme val="minor"/>
    </font>
    <font>
      <strike/>
      <sz val="10"/>
      <color rgb="FF999999"/>
      <name val="Arial"/>
    </font>
    <font>
      <sz val="10"/>
      <color rgb="FF000000"/>
      <name val="Arial"/>
    </font>
    <font>
      <sz val="10"/>
      <color rgb="FF999999"/>
      <name val="Arial"/>
    </font>
    <font>
      <sz val="10"/>
      <color rgb="FF000000"/>
      <name val="Docs-Calibri"/>
    </font>
    <font>
      <sz val="10"/>
      <color theme="1"/>
      <name val="Docs-Calibri"/>
    </font>
    <font>
      <sz val="9"/>
      <color rgb="FF262626"/>
      <name val="-apple-system"/>
    </font>
    <font>
      <b/>
      <sz val="8"/>
      <name val="Arial"/>
      <family val="2"/>
    </font>
    <font>
      <sz val="10"/>
      <color theme="1"/>
      <name val="Calibri"/>
      <family val="2"/>
    </font>
    <font>
      <sz val="10"/>
      <color theme="1"/>
      <name val="Calibri"/>
    </font>
    <font>
      <b/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4A7D6"/>
        <bgColor rgb="FFB4A7D6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7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4" fillId="3" borderId="2" xfId="0" applyFont="1" applyFill="1" applyBorder="1"/>
    <xf numFmtId="0" fontId="4" fillId="4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3" fillId="0" borderId="0" xfId="0" applyFont="1"/>
    <xf numFmtId="0" fontId="10" fillId="3" borderId="2" xfId="0" applyFont="1" applyFill="1" applyBorder="1" applyAlignment="1">
      <alignment horizontal="center"/>
    </xf>
    <xf numFmtId="0" fontId="4" fillId="5" borderId="0" xfId="0" applyFont="1" applyFill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/>
    <xf numFmtId="0" fontId="1" fillId="2" borderId="3" xfId="0" applyFont="1" applyFill="1" applyBorder="1" applyAlignment="1">
      <alignment horizontal="center"/>
    </xf>
    <xf numFmtId="0" fontId="10" fillId="0" borderId="0" xfId="0" applyFont="1"/>
    <xf numFmtId="0" fontId="17" fillId="4" borderId="0" xfId="0" applyFont="1" applyFill="1" applyAlignment="1">
      <alignment horizontal="left"/>
    </xf>
    <xf numFmtId="0" fontId="18" fillId="4" borderId="0" xfId="0" applyFont="1" applyFill="1" applyAlignment="1">
      <alignment horizontal="left"/>
    </xf>
    <xf numFmtId="0" fontId="4" fillId="0" borderId="4" xfId="0" applyFont="1" applyBorder="1"/>
    <xf numFmtId="0" fontId="19" fillId="4" borderId="0" xfId="0" applyFont="1" applyFill="1" applyAlignment="1">
      <alignment horizontal="left"/>
    </xf>
    <xf numFmtId="0" fontId="9" fillId="3" borderId="2" xfId="0" applyFont="1" applyFill="1" applyBorder="1"/>
    <xf numFmtId="49" fontId="4" fillId="0" borderId="0" xfId="0" applyNumberFormat="1" applyFont="1"/>
    <xf numFmtId="0" fontId="4" fillId="3" borderId="2" xfId="0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/>
    </xf>
    <xf numFmtId="0" fontId="20" fillId="0" borderId="0" xfId="0" applyFont="1" applyAlignment="1">
      <alignment wrapText="1"/>
    </xf>
    <xf numFmtId="0" fontId="0" fillId="0" borderId="0" xfId="0" applyAlignment="1">
      <alignment horizontal="left"/>
    </xf>
    <xf numFmtId="0" fontId="21" fillId="7" borderId="0" xfId="0" applyFont="1" applyFill="1"/>
    <xf numFmtId="0" fontId="3" fillId="0" borderId="0" xfId="0" applyFont="1"/>
    <xf numFmtId="0" fontId="23" fillId="0" borderId="0" xfId="0" applyFont="1"/>
    <xf numFmtId="0" fontId="23" fillId="8" borderId="5" xfId="0" applyFont="1" applyFill="1" applyBorder="1"/>
    <xf numFmtId="0" fontId="23" fillId="9" borderId="0" xfId="0" applyFont="1" applyFill="1"/>
    <xf numFmtId="0" fontId="0" fillId="0" borderId="0" xfId="0" applyAlignment="1">
      <alignment wrapText="1"/>
    </xf>
    <xf numFmtId="0" fontId="0" fillId="7" borderId="0" xfId="0" applyFill="1"/>
    <xf numFmtId="0" fontId="1" fillId="7" borderId="0" xfId="0" applyFont="1" applyFill="1" applyAlignment="1">
      <alignment horizontal="center"/>
    </xf>
    <xf numFmtId="0" fontId="0" fillId="7" borderId="0" xfId="0" applyFill="1" applyAlignment="1">
      <alignment wrapText="1"/>
    </xf>
    <xf numFmtId="0" fontId="1" fillId="3" borderId="2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0" borderId="0" xfId="0" applyAlignment="1"/>
    <xf numFmtId="0" fontId="12" fillId="0" borderId="2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33DC8-6109-4FF8-A6E4-605EE1DAF78C}">
  <sheetPr>
    <tabColor rgb="FF00B050"/>
  </sheetPr>
  <dimension ref="A1:G532"/>
  <sheetViews>
    <sheetView topLeftCell="A514" workbookViewId="0">
      <selection activeCell="D534" sqref="D534"/>
    </sheetView>
  </sheetViews>
  <sheetFormatPr defaultColWidth="11.42578125" defaultRowHeight="13.9"/>
  <cols>
    <col min="2" max="2" width="14.28515625" customWidth="1"/>
    <col min="3" max="3" width="13.85546875" customWidth="1"/>
    <col min="4" max="4" width="127.42578125" customWidth="1"/>
  </cols>
  <sheetData>
    <row r="1" spans="1:5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</row>
    <row r="2" spans="1:5">
      <c r="D2" s="51" t="s">
        <v>5</v>
      </c>
    </row>
    <row r="3" spans="1:5">
      <c r="A3" t="s">
        <v>6</v>
      </c>
      <c r="B3" t="s">
        <v>7</v>
      </c>
      <c r="C3" t="s">
        <v>8</v>
      </c>
      <c r="D3" t="s">
        <v>9</v>
      </c>
      <c r="E3" t="s">
        <v>10</v>
      </c>
    </row>
    <row r="4" spans="1:5">
      <c r="A4" t="s">
        <v>6</v>
      </c>
      <c r="B4" t="s">
        <v>7</v>
      </c>
      <c r="C4" t="s">
        <v>11</v>
      </c>
      <c r="D4" t="s">
        <v>12</v>
      </c>
      <c r="E4" t="s">
        <v>10</v>
      </c>
    </row>
    <row r="5" spans="1:5">
      <c r="A5" t="s">
        <v>6</v>
      </c>
      <c r="B5" t="s">
        <v>7</v>
      </c>
      <c r="C5" t="s">
        <v>13</v>
      </c>
      <c r="D5" t="s">
        <v>14</v>
      </c>
      <c r="E5" t="s">
        <v>10</v>
      </c>
    </row>
    <row r="6" spans="1:5">
      <c r="A6" t="s">
        <v>6</v>
      </c>
      <c r="B6" t="s">
        <v>7</v>
      </c>
      <c r="C6" t="s">
        <v>15</v>
      </c>
      <c r="D6" t="s">
        <v>16</v>
      </c>
      <c r="E6" t="s">
        <v>10</v>
      </c>
    </row>
    <row r="7" spans="1:5">
      <c r="A7" t="s">
        <v>6</v>
      </c>
      <c r="B7" t="s">
        <v>7</v>
      </c>
      <c r="C7" t="s">
        <v>17</v>
      </c>
      <c r="D7" t="s">
        <v>18</v>
      </c>
      <c r="E7" t="s">
        <v>10</v>
      </c>
    </row>
    <row r="8" spans="1:5">
      <c r="A8" t="s">
        <v>6</v>
      </c>
      <c r="B8" t="s">
        <v>7</v>
      </c>
      <c r="C8" t="s">
        <v>19</v>
      </c>
      <c r="D8" t="s">
        <v>20</v>
      </c>
      <c r="E8" t="s">
        <v>10</v>
      </c>
    </row>
    <row r="9" spans="1:5">
      <c r="A9" t="s">
        <v>6</v>
      </c>
      <c r="B9" t="s">
        <v>7</v>
      </c>
      <c r="C9" t="s">
        <v>21</v>
      </c>
      <c r="D9" t="s">
        <v>22</v>
      </c>
      <c r="E9" t="s">
        <v>10</v>
      </c>
    </row>
    <row r="10" spans="1:5">
      <c r="A10" t="s">
        <v>6</v>
      </c>
      <c r="B10" t="s">
        <v>7</v>
      </c>
      <c r="C10" t="s">
        <v>23</v>
      </c>
      <c r="D10" t="s">
        <v>24</v>
      </c>
      <c r="E10" t="s">
        <v>10</v>
      </c>
    </row>
    <row r="11" spans="1:5">
      <c r="A11" t="s">
        <v>6</v>
      </c>
      <c r="B11" t="s">
        <v>7</v>
      </c>
      <c r="C11" t="s">
        <v>25</v>
      </c>
      <c r="D11" t="s">
        <v>26</v>
      </c>
      <c r="E11" t="s">
        <v>10</v>
      </c>
    </row>
    <row r="12" spans="1:5">
      <c r="A12" t="s">
        <v>6</v>
      </c>
      <c r="B12" t="s">
        <v>7</v>
      </c>
      <c r="C12" t="s">
        <v>27</v>
      </c>
      <c r="D12" t="s">
        <v>28</v>
      </c>
      <c r="E12" t="s">
        <v>10</v>
      </c>
    </row>
    <row r="13" spans="1:5">
      <c r="A13" t="s">
        <v>6</v>
      </c>
      <c r="B13" t="s">
        <v>7</v>
      </c>
      <c r="C13" t="s">
        <v>29</v>
      </c>
      <c r="D13" t="s">
        <v>30</v>
      </c>
      <c r="E13" t="s">
        <v>10</v>
      </c>
    </row>
    <row r="14" spans="1:5">
      <c r="A14" t="s">
        <v>6</v>
      </c>
      <c r="B14" t="s">
        <v>7</v>
      </c>
      <c r="C14" t="s">
        <v>31</v>
      </c>
      <c r="D14" t="s">
        <v>32</v>
      </c>
      <c r="E14" t="s">
        <v>10</v>
      </c>
    </row>
    <row r="16" spans="1:5">
      <c r="D16" s="51" t="s">
        <v>33</v>
      </c>
    </row>
    <row r="17" spans="1:5">
      <c r="A17" t="s">
        <v>6</v>
      </c>
      <c r="B17" t="s">
        <v>34</v>
      </c>
      <c r="C17" t="s">
        <v>35</v>
      </c>
      <c r="D17" t="s">
        <v>36</v>
      </c>
      <c r="E17" t="s">
        <v>10</v>
      </c>
    </row>
    <row r="18" spans="1:5">
      <c r="A18" t="s">
        <v>6</v>
      </c>
      <c r="B18" t="s">
        <v>34</v>
      </c>
      <c r="C18" t="s">
        <v>37</v>
      </c>
      <c r="D18" t="s">
        <v>38</v>
      </c>
      <c r="E18" t="s">
        <v>10</v>
      </c>
    </row>
    <row r="19" spans="1:5">
      <c r="A19" t="s">
        <v>6</v>
      </c>
      <c r="B19" t="s">
        <v>34</v>
      </c>
      <c r="C19" t="s">
        <v>39</v>
      </c>
      <c r="D19" t="s">
        <v>40</v>
      </c>
      <c r="E19" t="s">
        <v>10</v>
      </c>
    </row>
    <row r="20" spans="1:5">
      <c r="A20" t="s">
        <v>6</v>
      </c>
      <c r="B20" t="s">
        <v>34</v>
      </c>
      <c r="C20" t="s">
        <v>41</v>
      </c>
      <c r="D20" t="s">
        <v>42</v>
      </c>
      <c r="E20" t="s">
        <v>10</v>
      </c>
    </row>
    <row r="21" spans="1:5">
      <c r="A21" t="s">
        <v>6</v>
      </c>
      <c r="B21" t="s">
        <v>34</v>
      </c>
      <c r="C21" t="s">
        <v>43</v>
      </c>
      <c r="D21" t="s">
        <v>44</v>
      </c>
      <c r="E21" t="s">
        <v>10</v>
      </c>
    </row>
    <row r="22" spans="1:5">
      <c r="A22" t="s">
        <v>6</v>
      </c>
      <c r="B22" t="s">
        <v>34</v>
      </c>
      <c r="C22" t="s">
        <v>45</v>
      </c>
      <c r="D22" t="s">
        <v>46</v>
      </c>
      <c r="E22" t="s">
        <v>10</v>
      </c>
    </row>
    <row r="23" spans="1:5">
      <c r="A23" t="s">
        <v>6</v>
      </c>
      <c r="B23" t="s">
        <v>34</v>
      </c>
      <c r="C23" t="s">
        <v>47</v>
      </c>
      <c r="D23" t="s">
        <v>48</v>
      </c>
      <c r="E23" t="s">
        <v>10</v>
      </c>
    </row>
    <row r="24" spans="1:5">
      <c r="A24" t="s">
        <v>6</v>
      </c>
      <c r="B24" t="s">
        <v>34</v>
      </c>
      <c r="C24" t="s">
        <v>49</v>
      </c>
      <c r="D24" t="s">
        <v>50</v>
      </c>
      <c r="E24" t="s">
        <v>10</v>
      </c>
    </row>
    <row r="25" spans="1:5">
      <c r="A25" t="s">
        <v>6</v>
      </c>
      <c r="B25" t="s">
        <v>34</v>
      </c>
      <c r="C25" t="s">
        <v>51</v>
      </c>
      <c r="D25" t="s">
        <v>52</v>
      </c>
      <c r="E25" t="s">
        <v>10</v>
      </c>
    </row>
    <row r="26" spans="1:5">
      <c r="A26" t="s">
        <v>6</v>
      </c>
      <c r="B26" t="s">
        <v>34</v>
      </c>
      <c r="C26" t="s">
        <v>53</v>
      </c>
      <c r="D26" t="s">
        <v>54</v>
      </c>
      <c r="E26" t="s">
        <v>10</v>
      </c>
    </row>
    <row r="27" spans="1:5">
      <c r="A27" t="s">
        <v>6</v>
      </c>
      <c r="B27" t="s">
        <v>34</v>
      </c>
      <c r="C27" t="s">
        <v>55</v>
      </c>
      <c r="D27" t="s">
        <v>56</v>
      </c>
      <c r="E27" t="s">
        <v>10</v>
      </c>
    </row>
    <row r="28" spans="1:5">
      <c r="A28" t="s">
        <v>6</v>
      </c>
      <c r="B28" t="s">
        <v>34</v>
      </c>
      <c r="C28" t="s">
        <v>57</v>
      </c>
      <c r="D28" t="s">
        <v>58</v>
      </c>
      <c r="E28" t="s">
        <v>10</v>
      </c>
    </row>
    <row r="29" spans="1:5">
      <c r="A29" t="s">
        <v>6</v>
      </c>
      <c r="B29" t="s">
        <v>34</v>
      </c>
      <c r="C29" t="s">
        <v>59</v>
      </c>
      <c r="D29" t="s">
        <v>60</v>
      </c>
      <c r="E29" t="s">
        <v>10</v>
      </c>
    </row>
    <row r="31" spans="1:5">
      <c r="D31" s="51" t="s">
        <v>61</v>
      </c>
    </row>
    <row r="32" spans="1:5">
      <c r="A32" t="s">
        <v>6</v>
      </c>
      <c r="B32" t="s">
        <v>62</v>
      </c>
      <c r="C32" t="s">
        <v>63</v>
      </c>
      <c r="D32" t="s">
        <v>64</v>
      </c>
      <c r="E32" t="s">
        <v>10</v>
      </c>
    </row>
    <row r="33" spans="1:5">
      <c r="A33" t="s">
        <v>6</v>
      </c>
      <c r="B33" t="s">
        <v>62</v>
      </c>
      <c r="C33" t="s">
        <v>65</v>
      </c>
      <c r="D33" t="s">
        <v>66</v>
      </c>
      <c r="E33" t="s">
        <v>10</v>
      </c>
    </row>
    <row r="34" spans="1:5">
      <c r="A34" t="s">
        <v>6</v>
      </c>
      <c r="B34" t="s">
        <v>62</v>
      </c>
      <c r="C34" t="s">
        <v>67</v>
      </c>
      <c r="D34" t="s">
        <v>68</v>
      </c>
      <c r="E34" t="s">
        <v>10</v>
      </c>
    </row>
    <row r="35" spans="1:5">
      <c r="A35" t="s">
        <v>6</v>
      </c>
      <c r="B35" t="s">
        <v>62</v>
      </c>
      <c r="C35" t="s">
        <v>69</v>
      </c>
      <c r="D35" t="s">
        <v>70</v>
      </c>
      <c r="E35" t="s">
        <v>10</v>
      </c>
    </row>
    <row r="36" spans="1:5">
      <c r="A36" t="s">
        <v>6</v>
      </c>
      <c r="B36" t="s">
        <v>62</v>
      </c>
      <c r="C36" t="s">
        <v>71</v>
      </c>
      <c r="D36" t="s">
        <v>72</v>
      </c>
      <c r="E36" t="s">
        <v>10</v>
      </c>
    </row>
    <row r="37" spans="1:5">
      <c r="A37" t="s">
        <v>6</v>
      </c>
      <c r="B37" t="s">
        <v>62</v>
      </c>
      <c r="C37" t="s">
        <v>73</v>
      </c>
      <c r="D37" t="s">
        <v>74</v>
      </c>
      <c r="E37" t="s">
        <v>10</v>
      </c>
    </row>
    <row r="38" spans="1:5">
      <c r="A38" t="s">
        <v>6</v>
      </c>
      <c r="B38" t="s">
        <v>62</v>
      </c>
      <c r="C38" t="s">
        <v>75</v>
      </c>
      <c r="D38" t="s">
        <v>76</v>
      </c>
      <c r="E38" t="s">
        <v>10</v>
      </c>
    </row>
    <row r="39" spans="1:5">
      <c r="A39" t="s">
        <v>6</v>
      </c>
      <c r="B39" t="s">
        <v>62</v>
      </c>
      <c r="C39" t="s">
        <v>77</v>
      </c>
      <c r="D39" t="s">
        <v>78</v>
      </c>
      <c r="E39" t="s">
        <v>10</v>
      </c>
    </row>
    <row r="40" spans="1:5">
      <c r="A40" t="s">
        <v>6</v>
      </c>
      <c r="B40" t="s">
        <v>62</v>
      </c>
      <c r="C40" t="s">
        <v>79</v>
      </c>
      <c r="D40" t="s">
        <v>80</v>
      </c>
      <c r="E40" t="s">
        <v>10</v>
      </c>
    </row>
    <row r="41" spans="1:5">
      <c r="A41" t="s">
        <v>6</v>
      </c>
      <c r="B41" t="s">
        <v>62</v>
      </c>
      <c r="C41" t="s">
        <v>81</v>
      </c>
      <c r="D41" t="s">
        <v>82</v>
      </c>
      <c r="E41" t="s">
        <v>10</v>
      </c>
    </row>
    <row r="42" spans="1:5">
      <c r="A42" t="s">
        <v>6</v>
      </c>
      <c r="B42" t="s">
        <v>62</v>
      </c>
      <c r="C42" t="s">
        <v>83</v>
      </c>
      <c r="D42" t="s">
        <v>84</v>
      </c>
      <c r="E42" t="s">
        <v>10</v>
      </c>
    </row>
    <row r="43" spans="1:5">
      <c r="A43" t="s">
        <v>6</v>
      </c>
      <c r="B43" t="s">
        <v>62</v>
      </c>
      <c r="C43" t="s">
        <v>85</v>
      </c>
      <c r="D43" t="s">
        <v>86</v>
      </c>
      <c r="E43" t="s">
        <v>10</v>
      </c>
    </row>
    <row r="44" spans="1:5">
      <c r="A44" t="s">
        <v>6</v>
      </c>
      <c r="B44" t="s">
        <v>62</v>
      </c>
      <c r="C44" t="s">
        <v>87</v>
      </c>
      <c r="D44" t="s">
        <v>88</v>
      </c>
      <c r="E44" t="s">
        <v>10</v>
      </c>
    </row>
    <row r="45" spans="1:5">
      <c r="A45" t="s">
        <v>6</v>
      </c>
      <c r="B45" t="s">
        <v>62</v>
      </c>
      <c r="C45" t="s">
        <v>89</v>
      </c>
      <c r="D45" t="s">
        <v>90</v>
      </c>
      <c r="E45" t="s">
        <v>10</v>
      </c>
    </row>
    <row r="46" spans="1:5">
      <c r="A46" t="s">
        <v>6</v>
      </c>
      <c r="B46" t="s">
        <v>62</v>
      </c>
      <c r="C46" t="s">
        <v>91</v>
      </c>
      <c r="D46" t="s">
        <v>92</v>
      </c>
      <c r="E46" t="s">
        <v>10</v>
      </c>
    </row>
    <row r="47" spans="1:5">
      <c r="A47" t="s">
        <v>6</v>
      </c>
      <c r="B47" t="s">
        <v>62</v>
      </c>
      <c r="C47" t="s">
        <v>93</v>
      </c>
      <c r="D47" t="s">
        <v>94</v>
      </c>
      <c r="E47" t="s">
        <v>10</v>
      </c>
    </row>
    <row r="48" spans="1:5">
      <c r="A48" t="s">
        <v>6</v>
      </c>
      <c r="B48" t="s">
        <v>62</v>
      </c>
      <c r="C48" t="s">
        <v>95</v>
      </c>
      <c r="D48" t="s">
        <v>96</v>
      </c>
      <c r="E48" t="s">
        <v>10</v>
      </c>
    </row>
    <row r="49" spans="1:5">
      <c r="A49" t="s">
        <v>6</v>
      </c>
      <c r="B49" t="s">
        <v>62</v>
      </c>
      <c r="C49" t="s">
        <v>97</v>
      </c>
      <c r="D49" t="s">
        <v>98</v>
      </c>
      <c r="E49" t="s">
        <v>10</v>
      </c>
    </row>
    <row r="50" spans="1:5">
      <c r="A50" t="s">
        <v>6</v>
      </c>
      <c r="B50" t="s">
        <v>62</v>
      </c>
      <c r="C50" t="s">
        <v>99</v>
      </c>
      <c r="D50" t="s">
        <v>100</v>
      </c>
      <c r="E50" t="s">
        <v>10</v>
      </c>
    </row>
    <row r="51" spans="1:5">
      <c r="A51" t="s">
        <v>6</v>
      </c>
      <c r="B51" t="s">
        <v>62</v>
      </c>
      <c r="C51" t="s">
        <v>101</v>
      </c>
      <c r="D51" t="s">
        <v>102</v>
      </c>
      <c r="E51" t="s">
        <v>10</v>
      </c>
    </row>
    <row r="52" spans="1:5">
      <c r="A52" t="s">
        <v>6</v>
      </c>
      <c r="B52" t="s">
        <v>62</v>
      </c>
      <c r="C52" t="s">
        <v>103</v>
      </c>
      <c r="D52" t="s">
        <v>104</v>
      </c>
      <c r="E52" t="s">
        <v>10</v>
      </c>
    </row>
    <row r="53" spans="1:5">
      <c r="A53" t="s">
        <v>6</v>
      </c>
      <c r="B53" t="s">
        <v>62</v>
      </c>
      <c r="C53" t="s">
        <v>105</v>
      </c>
      <c r="D53" t="s">
        <v>106</v>
      </c>
      <c r="E53" t="s">
        <v>10</v>
      </c>
    </row>
    <row r="54" spans="1:5">
      <c r="A54" t="s">
        <v>6</v>
      </c>
      <c r="B54" t="s">
        <v>62</v>
      </c>
      <c r="C54" t="s">
        <v>107</v>
      </c>
      <c r="D54" t="s">
        <v>108</v>
      </c>
      <c r="E54" t="s">
        <v>10</v>
      </c>
    </row>
    <row r="55" spans="1:5">
      <c r="A55" t="s">
        <v>6</v>
      </c>
      <c r="B55" t="s">
        <v>62</v>
      </c>
      <c r="C55" t="s">
        <v>109</v>
      </c>
      <c r="D55" t="s">
        <v>110</v>
      </c>
      <c r="E55" t="s">
        <v>10</v>
      </c>
    </row>
    <row r="56" spans="1:5">
      <c r="A56" t="s">
        <v>6</v>
      </c>
      <c r="B56" t="s">
        <v>62</v>
      </c>
      <c r="C56" t="s">
        <v>111</v>
      </c>
      <c r="D56" t="s">
        <v>112</v>
      </c>
      <c r="E56" t="s">
        <v>10</v>
      </c>
    </row>
    <row r="58" spans="1:5">
      <c r="D58" s="51" t="s">
        <v>113</v>
      </c>
    </row>
    <row r="59" spans="1:5">
      <c r="A59" t="s">
        <v>6</v>
      </c>
      <c r="B59" t="s">
        <v>114</v>
      </c>
      <c r="C59" t="s">
        <v>115</v>
      </c>
      <c r="D59" t="s">
        <v>116</v>
      </c>
      <c r="E59" t="s">
        <v>10</v>
      </c>
    </row>
    <row r="60" spans="1:5">
      <c r="A60" t="s">
        <v>6</v>
      </c>
      <c r="B60" t="s">
        <v>114</v>
      </c>
      <c r="C60" t="s">
        <v>117</v>
      </c>
      <c r="D60" t="s">
        <v>118</v>
      </c>
      <c r="E60" t="s">
        <v>10</v>
      </c>
    </row>
    <row r="61" spans="1:5">
      <c r="A61" t="s">
        <v>6</v>
      </c>
      <c r="B61" t="s">
        <v>114</v>
      </c>
      <c r="C61" t="s">
        <v>119</v>
      </c>
      <c r="D61" t="s">
        <v>120</v>
      </c>
      <c r="E61" t="s">
        <v>10</v>
      </c>
    </row>
    <row r="62" spans="1:5">
      <c r="A62" t="s">
        <v>6</v>
      </c>
      <c r="B62" t="s">
        <v>114</v>
      </c>
      <c r="C62" t="s">
        <v>121</v>
      </c>
      <c r="D62" t="s">
        <v>122</v>
      </c>
      <c r="E62" t="s">
        <v>10</v>
      </c>
    </row>
    <row r="63" spans="1:5">
      <c r="A63" t="s">
        <v>6</v>
      </c>
      <c r="B63" t="s">
        <v>114</v>
      </c>
      <c r="C63" t="s">
        <v>123</v>
      </c>
      <c r="D63" t="s">
        <v>124</v>
      </c>
      <c r="E63" t="s">
        <v>10</v>
      </c>
    </row>
    <row r="64" spans="1:5">
      <c r="A64" t="s">
        <v>6</v>
      </c>
      <c r="B64" t="s">
        <v>114</v>
      </c>
      <c r="C64" t="s">
        <v>125</v>
      </c>
      <c r="D64" t="s">
        <v>126</v>
      </c>
      <c r="E64" t="s">
        <v>10</v>
      </c>
    </row>
    <row r="65" spans="1:5">
      <c r="A65" t="s">
        <v>6</v>
      </c>
      <c r="B65" t="s">
        <v>114</v>
      </c>
      <c r="C65" t="s">
        <v>127</v>
      </c>
      <c r="D65" t="s">
        <v>128</v>
      </c>
      <c r="E65" t="s">
        <v>10</v>
      </c>
    </row>
    <row r="66" spans="1:5">
      <c r="A66" t="s">
        <v>6</v>
      </c>
      <c r="B66" t="s">
        <v>114</v>
      </c>
      <c r="C66" t="s">
        <v>129</v>
      </c>
      <c r="D66" t="s">
        <v>130</v>
      </c>
      <c r="E66" t="s">
        <v>10</v>
      </c>
    </row>
    <row r="67" spans="1:5">
      <c r="A67" t="s">
        <v>6</v>
      </c>
      <c r="B67" t="s">
        <v>114</v>
      </c>
      <c r="C67" t="s">
        <v>131</v>
      </c>
      <c r="D67" t="s">
        <v>132</v>
      </c>
      <c r="E67" t="s">
        <v>10</v>
      </c>
    </row>
    <row r="68" spans="1:5">
      <c r="A68" t="s">
        <v>6</v>
      </c>
      <c r="B68" t="s">
        <v>114</v>
      </c>
      <c r="C68" t="s">
        <v>133</v>
      </c>
      <c r="D68" t="s">
        <v>134</v>
      </c>
      <c r="E68" t="s">
        <v>10</v>
      </c>
    </row>
    <row r="69" spans="1:5">
      <c r="A69" t="s">
        <v>6</v>
      </c>
      <c r="B69" t="s">
        <v>114</v>
      </c>
      <c r="C69" t="s">
        <v>135</v>
      </c>
      <c r="D69" t="s">
        <v>136</v>
      </c>
      <c r="E69" t="s">
        <v>10</v>
      </c>
    </row>
    <row r="70" spans="1:5">
      <c r="A70" t="s">
        <v>6</v>
      </c>
      <c r="B70" t="s">
        <v>114</v>
      </c>
      <c r="C70" t="s">
        <v>137</v>
      </c>
      <c r="D70" t="s">
        <v>138</v>
      </c>
      <c r="E70" t="s">
        <v>10</v>
      </c>
    </row>
    <row r="71" spans="1:5">
      <c r="A71" t="s">
        <v>6</v>
      </c>
      <c r="B71" t="s">
        <v>114</v>
      </c>
      <c r="C71" t="s">
        <v>139</v>
      </c>
      <c r="D71" t="s">
        <v>140</v>
      </c>
      <c r="E71" t="s">
        <v>10</v>
      </c>
    </row>
    <row r="72" spans="1:5">
      <c r="A72" t="s">
        <v>6</v>
      </c>
      <c r="B72" t="s">
        <v>114</v>
      </c>
      <c r="C72" t="s">
        <v>141</v>
      </c>
      <c r="D72" t="s">
        <v>142</v>
      </c>
      <c r="E72" t="s">
        <v>10</v>
      </c>
    </row>
    <row r="73" spans="1:5">
      <c r="A73" t="s">
        <v>6</v>
      </c>
      <c r="B73" t="s">
        <v>114</v>
      </c>
      <c r="C73" t="s">
        <v>143</v>
      </c>
      <c r="D73" t="s">
        <v>144</v>
      </c>
      <c r="E73" t="s">
        <v>10</v>
      </c>
    </row>
    <row r="74" spans="1:5">
      <c r="A74" t="s">
        <v>6</v>
      </c>
      <c r="B74" t="s">
        <v>114</v>
      </c>
      <c r="C74" t="s">
        <v>145</v>
      </c>
      <c r="D74" t="s">
        <v>146</v>
      </c>
      <c r="E74" t="s">
        <v>10</v>
      </c>
    </row>
    <row r="75" spans="1:5">
      <c r="A75" t="s">
        <v>6</v>
      </c>
      <c r="B75" t="s">
        <v>114</v>
      </c>
      <c r="C75" t="s">
        <v>147</v>
      </c>
      <c r="D75" t="s">
        <v>148</v>
      </c>
      <c r="E75" t="s">
        <v>10</v>
      </c>
    </row>
    <row r="76" spans="1:5">
      <c r="A76" t="s">
        <v>6</v>
      </c>
      <c r="B76" t="s">
        <v>114</v>
      </c>
      <c r="C76" t="s">
        <v>149</v>
      </c>
      <c r="D76" t="s">
        <v>150</v>
      </c>
      <c r="E76" t="s">
        <v>10</v>
      </c>
    </row>
    <row r="77" spans="1:5">
      <c r="A77" t="s">
        <v>6</v>
      </c>
      <c r="B77" t="s">
        <v>114</v>
      </c>
      <c r="C77" t="s">
        <v>151</v>
      </c>
      <c r="D77" t="s">
        <v>152</v>
      </c>
      <c r="E77" t="s">
        <v>10</v>
      </c>
    </row>
    <row r="78" spans="1:5">
      <c r="A78" t="s">
        <v>6</v>
      </c>
      <c r="B78" t="s">
        <v>114</v>
      </c>
      <c r="C78" t="s">
        <v>153</v>
      </c>
      <c r="D78" t="s">
        <v>154</v>
      </c>
      <c r="E78" t="s">
        <v>10</v>
      </c>
    </row>
    <row r="79" spans="1:5">
      <c r="A79" t="s">
        <v>6</v>
      </c>
      <c r="B79" t="s">
        <v>114</v>
      </c>
      <c r="C79" t="s">
        <v>155</v>
      </c>
      <c r="D79" t="s">
        <v>156</v>
      </c>
      <c r="E79" t="s">
        <v>10</v>
      </c>
    </row>
    <row r="80" spans="1:5">
      <c r="A80" t="s">
        <v>6</v>
      </c>
      <c r="B80" t="s">
        <v>114</v>
      </c>
      <c r="C80" t="s">
        <v>157</v>
      </c>
      <c r="D80" t="s">
        <v>158</v>
      </c>
      <c r="E80" t="s">
        <v>10</v>
      </c>
    </row>
    <row r="81" spans="1:5">
      <c r="A81" t="s">
        <v>6</v>
      </c>
      <c r="B81" t="s">
        <v>114</v>
      </c>
      <c r="C81" t="s">
        <v>159</v>
      </c>
      <c r="D81" t="s">
        <v>160</v>
      </c>
      <c r="E81" t="s">
        <v>10</v>
      </c>
    </row>
    <row r="82" spans="1:5">
      <c r="A82" t="s">
        <v>6</v>
      </c>
      <c r="B82" t="s">
        <v>114</v>
      </c>
      <c r="C82" t="s">
        <v>161</v>
      </c>
      <c r="D82" t="s">
        <v>162</v>
      </c>
      <c r="E82" t="s">
        <v>10</v>
      </c>
    </row>
    <row r="83" spans="1:5">
      <c r="A83" t="s">
        <v>6</v>
      </c>
      <c r="B83" t="s">
        <v>114</v>
      </c>
      <c r="C83" t="s">
        <v>163</v>
      </c>
      <c r="D83" t="s">
        <v>164</v>
      </c>
      <c r="E83" t="s">
        <v>10</v>
      </c>
    </row>
    <row r="85" spans="1:5">
      <c r="D85" s="51" t="s">
        <v>165</v>
      </c>
    </row>
    <row r="86" spans="1:5">
      <c r="A86" t="s">
        <v>6</v>
      </c>
      <c r="B86" t="s">
        <v>166</v>
      </c>
      <c r="C86" t="s">
        <v>167</v>
      </c>
      <c r="D86" t="s">
        <v>168</v>
      </c>
      <c r="E86" t="s">
        <v>10</v>
      </c>
    </row>
    <row r="87" spans="1:5">
      <c r="A87" t="s">
        <v>6</v>
      </c>
      <c r="B87" t="s">
        <v>166</v>
      </c>
      <c r="C87" t="s">
        <v>169</v>
      </c>
      <c r="D87" t="s">
        <v>170</v>
      </c>
      <c r="E87" t="s">
        <v>10</v>
      </c>
    </row>
    <row r="88" spans="1:5">
      <c r="A88" t="s">
        <v>6</v>
      </c>
      <c r="B88" t="s">
        <v>166</v>
      </c>
      <c r="C88" t="s">
        <v>171</v>
      </c>
      <c r="D88" t="s">
        <v>172</v>
      </c>
      <c r="E88" t="s">
        <v>10</v>
      </c>
    </row>
    <row r="89" spans="1:5">
      <c r="A89" t="s">
        <v>6</v>
      </c>
      <c r="B89" t="s">
        <v>166</v>
      </c>
      <c r="C89" t="s">
        <v>173</v>
      </c>
      <c r="D89" t="s">
        <v>174</v>
      </c>
      <c r="E89" t="s">
        <v>10</v>
      </c>
    </row>
    <row r="90" spans="1:5">
      <c r="A90" t="s">
        <v>6</v>
      </c>
      <c r="B90" t="s">
        <v>166</v>
      </c>
      <c r="C90" t="s">
        <v>175</v>
      </c>
      <c r="D90" t="s">
        <v>176</v>
      </c>
      <c r="E90" t="s">
        <v>10</v>
      </c>
    </row>
    <row r="91" spans="1:5">
      <c r="A91" t="s">
        <v>6</v>
      </c>
      <c r="B91" t="s">
        <v>166</v>
      </c>
      <c r="C91" t="s">
        <v>177</v>
      </c>
      <c r="D91" t="s">
        <v>178</v>
      </c>
      <c r="E91" t="s">
        <v>10</v>
      </c>
    </row>
    <row r="92" spans="1:5">
      <c r="A92" t="s">
        <v>6</v>
      </c>
      <c r="B92" t="s">
        <v>166</v>
      </c>
      <c r="C92" t="s">
        <v>179</v>
      </c>
      <c r="D92" t="s">
        <v>180</v>
      </c>
      <c r="E92" t="s">
        <v>10</v>
      </c>
    </row>
    <row r="93" spans="1:5">
      <c r="A93" t="s">
        <v>6</v>
      </c>
      <c r="B93" t="s">
        <v>166</v>
      </c>
      <c r="C93" t="s">
        <v>181</v>
      </c>
      <c r="D93" t="s">
        <v>182</v>
      </c>
      <c r="E93" t="s">
        <v>10</v>
      </c>
    </row>
    <row r="94" spans="1:5">
      <c r="A94" t="s">
        <v>6</v>
      </c>
      <c r="B94" t="s">
        <v>166</v>
      </c>
      <c r="C94" t="s">
        <v>183</v>
      </c>
      <c r="D94" t="s">
        <v>184</v>
      </c>
      <c r="E94" t="s">
        <v>10</v>
      </c>
    </row>
    <row r="95" spans="1:5">
      <c r="A95" t="s">
        <v>6</v>
      </c>
      <c r="B95" t="s">
        <v>166</v>
      </c>
      <c r="C95" t="s">
        <v>185</v>
      </c>
      <c r="D95" t="s">
        <v>186</v>
      </c>
      <c r="E95" t="s">
        <v>10</v>
      </c>
    </row>
    <row r="96" spans="1:5">
      <c r="A96" t="s">
        <v>6</v>
      </c>
      <c r="B96" t="s">
        <v>166</v>
      </c>
      <c r="C96" t="s">
        <v>187</v>
      </c>
      <c r="D96" t="s">
        <v>188</v>
      </c>
      <c r="E96" t="s">
        <v>10</v>
      </c>
    </row>
    <row r="97" spans="1:5">
      <c r="A97" t="s">
        <v>6</v>
      </c>
      <c r="B97" t="s">
        <v>166</v>
      </c>
      <c r="C97" t="s">
        <v>189</v>
      </c>
      <c r="D97" t="s">
        <v>190</v>
      </c>
      <c r="E97" t="s">
        <v>10</v>
      </c>
    </row>
    <row r="98" spans="1:5">
      <c r="A98" t="s">
        <v>6</v>
      </c>
      <c r="B98" t="s">
        <v>166</v>
      </c>
      <c r="C98" t="s">
        <v>191</v>
      </c>
      <c r="D98" t="s">
        <v>192</v>
      </c>
      <c r="E98" t="s">
        <v>10</v>
      </c>
    </row>
    <row r="99" spans="1:5">
      <c r="A99" t="s">
        <v>6</v>
      </c>
      <c r="B99" t="s">
        <v>166</v>
      </c>
      <c r="C99" t="s">
        <v>193</v>
      </c>
      <c r="D99" t="s">
        <v>194</v>
      </c>
      <c r="E99" t="s">
        <v>10</v>
      </c>
    </row>
    <row r="100" spans="1:5">
      <c r="A100" t="s">
        <v>6</v>
      </c>
      <c r="B100" t="s">
        <v>166</v>
      </c>
      <c r="C100" t="s">
        <v>195</v>
      </c>
      <c r="D100" t="s">
        <v>196</v>
      </c>
      <c r="E100" t="s">
        <v>10</v>
      </c>
    </row>
    <row r="101" spans="1:5">
      <c r="A101" t="s">
        <v>6</v>
      </c>
      <c r="B101" t="s">
        <v>166</v>
      </c>
      <c r="C101" t="s">
        <v>197</v>
      </c>
      <c r="D101" t="s">
        <v>198</v>
      </c>
      <c r="E101" t="s">
        <v>10</v>
      </c>
    </row>
    <row r="102" spans="1:5">
      <c r="A102" t="s">
        <v>6</v>
      </c>
      <c r="B102" t="s">
        <v>166</v>
      </c>
      <c r="C102" t="s">
        <v>199</v>
      </c>
      <c r="D102" t="s">
        <v>200</v>
      </c>
      <c r="E102" t="s">
        <v>10</v>
      </c>
    </row>
    <row r="103" spans="1:5">
      <c r="A103" t="s">
        <v>6</v>
      </c>
      <c r="B103" t="s">
        <v>166</v>
      </c>
      <c r="C103" t="s">
        <v>201</v>
      </c>
      <c r="D103" t="s">
        <v>202</v>
      </c>
      <c r="E103" t="s">
        <v>10</v>
      </c>
    </row>
    <row r="104" spans="1:5">
      <c r="A104" t="s">
        <v>6</v>
      </c>
      <c r="B104" t="s">
        <v>166</v>
      </c>
      <c r="C104" t="s">
        <v>203</v>
      </c>
      <c r="D104" t="s">
        <v>204</v>
      </c>
      <c r="E104" t="s">
        <v>10</v>
      </c>
    </row>
    <row r="105" spans="1:5">
      <c r="A105" t="s">
        <v>6</v>
      </c>
      <c r="B105" t="s">
        <v>166</v>
      </c>
      <c r="C105" t="s">
        <v>205</v>
      </c>
      <c r="D105" t="s">
        <v>206</v>
      </c>
      <c r="E105" t="s">
        <v>10</v>
      </c>
    </row>
    <row r="106" spans="1:5">
      <c r="A106" t="s">
        <v>6</v>
      </c>
      <c r="B106" t="s">
        <v>166</v>
      </c>
      <c r="C106" t="s">
        <v>207</v>
      </c>
      <c r="D106" t="s">
        <v>208</v>
      </c>
      <c r="E106" t="s">
        <v>10</v>
      </c>
    </row>
    <row r="107" spans="1:5">
      <c r="A107" t="s">
        <v>6</v>
      </c>
      <c r="B107" t="s">
        <v>166</v>
      </c>
      <c r="C107" t="s">
        <v>209</v>
      </c>
      <c r="D107" t="s">
        <v>210</v>
      </c>
      <c r="E107" t="s">
        <v>10</v>
      </c>
    </row>
    <row r="108" spans="1:5">
      <c r="A108" t="s">
        <v>6</v>
      </c>
      <c r="B108" t="s">
        <v>166</v>
      </c>
      <c r="C108" t="s">
        <v>211</v>
      </c>
      <c r="D108" t="s">
        <v>212</v>
      </c>
      <c r="E108" t="s">
        <v>10</v>
      </c>
    </row>
    <row r="109" spans="1:5">
      <c r="A109" t="s">
        <v>6</v>
      </c>
      <c r="B109" t="s">
        <v>166</v>
      </c>
      <c r="C109" t="s">
        <v>213</v>
      </c>
      <c r="D109" t="s">
        <v>214</v>
      </c>
      <c r="E109" t="s">
        <v>10</v>
      </c>
    </row>
    <row r="110" spans="1:5">
      <c r="A110" t="s">
        <v>6</v>
      </c>
      <c r="B110" t="s">
        <v>166</v>
      </c>
      <c r="C110" t="s">
        <v>215</v>
      </c>
      <c r="D110" t="s">
        <v>216</v>
      </c>
      <c r="E110" t="s">
        <v>10</v>
      </c>
    </row>
    <row r="112" spans="1:5">
      <c r="A112" t="s">
        <v>217</v>
      </c>
      <c r="D112" t="s">
        <v>218</v>
      </c>
    </row>
    <row r="114" spans="1:5">
      <c r="D114" s="51" t="s">
        <v>219</v>
      </c>
    </row>
    <row r="115" spans="1:5">
      <c r="A115" t="s">
        <v>220</v>
      </c>
      <c r="B115" t="s">
        <v>221</v>
      </c>
      <c r="C115" t="s">
        <v>222</v>
      </c>
      <c r="D115" t="s">
        <v>223</v>
      </c>
      <c r="E115" t="s">
        <v>224</v>
      </c>
    </row>
    <row r="116" spans="1:5">
      <c r="A116" t="s">
        <v>220</v>
      </c>
      <c r="B116" t="s">
        <v>221</v>
      </c>
      <c r="C116" t="s">
        <v>225</v>
      </c>
      <c r="D116" t="s">
        <v>226</v>
      </c>
      <c r="E116" t="s">
        <v>10</v>
      </c>
    </row>
    <row r="118" spans="1:5">
      <c r="D118" s="51" t="s">
        <v>227</v>
      </c>
    </row>
    <row r="119" spans="1:5">
      <c r="A119" t="s">
        <v>228</v>
      </c>
      <c r="B119" t="s">
        <v>229</v>
      </c>
      <c r="C119" t="s">
        <v>230</v>
      </c>
      <c r="D119" t="s">
        <v>231</v>
      </c>
      <c r="E119" t="s">
        <v>232</v>
      </c>
    </row>
    <row r="120" spans="1:5">
      <c r="A120" t="s">
        <v>228</v>
      </c>
      <c r="B120" t="s">
        <v>229</v>
      </c>
      <c r="C120" t="s">
        <v>233</v>
      </c>
      <c r="D120" t="s">
        <v>234</v>
      </c>
      <c r="E120" t="s">
        <v>232</v>
      </c>
    </row>
    <row r="122" spans="1:5">
      <c r="D122" s="51" t="s">
        <v>235</v>
      </c>
    </row>
    <row r="123" spans="1:5">
      <c r="A123" t="s">
        <v>228</v>
      </c>
      <c r="B123" t="s">
        <v>236</v>
      </c>
      <c r="C123" t="s">
        <v>237</v>
      </c>
      <c r="D123" t="s">
        <v>238</v>
      </c>
      <c r="E123" t="s">
        <v>232</v>
      </c>
    </row>
    <row r="124" spans="1:5">
      <c r="A124" t="s">
        <v>228</v>
      </c>
      <c r="B124" t="s">
        <v>236</v>
      </c>
      <c r="C124" t="s">
        <v>239</v>
      </c>
      <c r="D124" t="s">
        <v>240</v>
      </c>
      <c r="E124" t="s">
        <v>232</v>
      </c>
    </row>
    <row r="126" spans="1:5">
      <c r="D126" s="51" t="s">
        <v>241</v>
      </c>
    </row>
    <row r="127" spans="1:5">
      <c r="A127" t="s">
        <v>228</v>
      </c>
      <c r="B127" t="s">
        <v>242</v>
      </c>
      <c r="C127" t="s">
        <v>243</v>
      </c>
      <c r="D127" t="s">
        <v>244</v>
      </c>
      <c r="E127" t="s">
        <v>10</v>
      </c>
    </row>
    <row r="128" spans="1:5">
      <c r="A128" t="s">
        <v>228</v>
      </c>
      <c r="B128" t="s">
        <v>242</v>
      </c>
      <c r="C128" t="s">
        <v>245</v>
      </c>
      <c r="D128" t="s">
        <v>246</v>
      </c>
      <c r="E128" t="s">
        <v>10</v>
      </c>
    </row>
    <row r="129" spans="1:5">
      <c r="A129" t="s">
        <v>228</v>
      </c>
      <c r="B129" t="s">
        <v>242</v>
      </c>
      <c r="C129" t="s">
        <v>247</v>
      </c>
      <c r="D129" t="s">
        <v>248</v>
      </c>
      <c r="E129" t="s">
        <v>232</v>
      </c>
    </row>
    <row r="131" spans="1:5">
      <c r="D131" s="51" t="s">
        <v>249</v>
      </c>
    </row>
    <row r="132" spans="1:5">
      <c r="A132" t="s">
        <v>228</v>
      </c>
      <c r="B132" t="s">
        <v>250</v>
      </c>
      <c r="C132" t="s">
        <v>251</v>
      </c>
      <c r="D132" t="s">
        <v>252</v>
      </c>
      <c r="E132" t="s">
        <v>10</v>
      </c>
    </row>
    <row r="133" spans="1:5">
      <c r="A133" t="s">
        <v>228</v>
      </c>
      <c r="B133" t="s">
        <v>250</v>
      </c>
      <c r="C133" t="s">
        <v>253</v>
      </c>
      <c r="D133" t="s">
        <v>254</v>
      </c>
      <c r="E133" t="s">
        <v>232</v>
      </c>
    </row>
    <row r="134" spans="1:5">
      <c r="A134" t="s">
        <v>228</v>
      </c>
      <c r="B134" t="s">
        <v>250</v>
      </c>
      <c r="C134" t="s">
        <v>255</v>
      </c>
      <c r="D134" t="s">
        <v>256</v>
      </c>
      <c r="E134" t="s">
        <v>232</v>
      </c>
    </row>
    <row r="135" spans="1:5">
      <c r="A135" t="s">
        <v>228</v>
      </c>
      <c r="B135" t="s">
        <v>250</v>
      </c>
      <c r="C135" t="s">
        <v>257</v>
      </c>
      <c r="D135" t="s">
        <v>258</v>
      </c>
      <c r="E135" t="s">
        <v>232</v>
      </c>
    </row>
    <row r="137" spans="1:5">
      <c r="D137" s="51" t="s">
        <v>259</v>
      </c>
    </row>
    <row r="138" spans="1:5">
      <c r="A138" t="s">
        <v>228</v>
      </c>
      <c r="B138" t="s">
        <v>260</v>
      </c>
      <c r="C138" t="s">
        <v>261</v>
      </c>
      <c r="D138" t="s">
        <v>262</v>
      </c>
      <c r="E138" t="s">
        <v>232</v>
      </c>
    </row>
    <row r="139" spans="1:5">
      <c r="A139" t="s">
        <v>228</v>
      </c>
      <c r="B139" t="s">
        <v>260</v>
      </c>
      <c r="C139" t="s">
        <v>263</v>
      </c>
      <c r="D139" t="s">
        <v>264</v>
      </c>
      <c r="E139" t="s">
        <v>232</v>
      </c>
    </row>
    <row r="140" spans="1:5">
      <c r="A140" t="s">
        <v>228</v>
      </c>
      <c r="B140" t="s">
        <v>260</v>
      </c>
      <c r="C140" t="s">
        <v>265</v>
      </c>
      <c r="D140" t="s">
        <v>266</v>
      </c>
      <c r="E140" t="s">
        <v>232</v>
      </c>
    </row>
    <row r="141" spans="1:5">
      <c r="A141" t="s">
        <v>228</v>
      </c>
      <c r="B141" t="s">
        <v>260</v>
      </c>
      <c r="C141" t="s">
        <v>267</v>
      </c>
      <c r="D141" t="s">
        <v>268</v>
      </c>
      <c r="E141" t="s">
        <v>232</v>
      </c>
    </row>
    <row r="142" spans="1:5">
      <c r="A142" t="s">
        <v>228</v>
      </c>
      <c r="B142" t="s">
        <v>260</v>
      </c>
      <c r="C142" t="s">
        <v>269</v>
      </c>
      <c r="D142" t="s">
        <v>270</v>
      </c>
      <c r="E142" t="s">
        <v>232</v>
      </c>
    </row>
    <row r="144" spans="1:5">
      <c r="D144" s="51" t="s">
        <v>271</v>
      </c>
    </row>
    <row r="145" spans="1:5">
      <c r="A145" t="s">
        <v>228</v>
      </c>
      <c r="B145" t="s">
        <v>272</v>
      </c>
      <c r="C145" t="s">
        <v>273</v>
      </c>
      <c r="D145" t="s">
        <v>274</v>
      </c>
      <c r="E145" t="s">
        <v>232</v>
      </c>
    </row>
    <row r="146" spans="1:5">
      <c r="A146" t="s">
        <v>228</v>
      </c>
      <c r="B146" t="s">
        <v>272</v>
      </c>
      <c r="C146" t="s">
        <v>275</v>
      </c>
      <c r="D146" t="s">
        <v>276</v>
      </c>
      <c r="E146" t="s">
        <v>232</v>
      </c>
    </row>
    <row r="147" spans="1:5">
      <c r="A147" t="s">
        <v>228</v>
      </c>
      <c r="B147" t="s">
        <v>272</v>
      </c>
      <c r="C147" t="s">
        <v>277</v>
      </c>
      <c r="D147" t="s">
        <v>278</v>
      </c>
      <c r="E147" t="s">
        <v>232</v>
      </c>
    </row>
    <row r="148" spans="1:5">
      <c r="A148" t="s">
        <v>228</v>
      </c>
      <c r="B148" t="s">
        <v>272</v>
      </c>
      <c r="C148" t="s">
        <v>279</v>
      </c>
      <c r="D148" t="s">
        <v>280</v>
      </c>
      <c r="E148" t="s">
        <v>232</v>
      </c>
    </row>
    <row r="149" spans="1:5">
      <c r="A149" t="s">
        <v>228</v>
      </c>
      <c r="B149" t="s">
        <v>272</v>
      </c>
      <c r="C149" t="s">
        <v>281</v>
      </c>
      <c r="D149" t="s">
        <v>282</v>
      </c>
      <c r="E149" t="s">
        <v>232</v>
      </c>
    </row>
    <row r="151" spans="1:5">
      <c r="D151" s="51" t="s">
        <v>283</v>
      </c>
    </row>
    <row r="152" spans="1:5">
      <c r="A152" t="s">
        <v>228</v>
      </c>
      <c r="B152" t="s">
        <v>284</v>
      </c>
      <c r="C152" t="s">
        <v>285</v>
      </c>
      <c r="D152" t="s">
        <v>286</v>
      </c>
      <c r="E152" t="s">
        <v>232</v>
      </c>
    </row>
    <row r="153" spans="1:5">
      <c r="A153" t="s">
        <v>228</v>
      </c>
      <c r="B153" t="s">
        <v>284</v>
      </c>
      <c r="C153" t="s">
        <v>287</v>
      </c>
      <c r="D153" t="s">
        <v>288</v>
      </c>
      <c r="E153" t="s">
        <v>232</v>
      </c>
    </row>
    <row r="154" spans="1:5">
      <c r="A154" t="s">
        <v>228</v>
      </c>
      <c r="B154" t="s">
        <v>284</v>
      </c>
      <c r="C154" t="s">
        <v>289</v>
      </c>
      <c r="D154" t="s">
        <v>290</v>
      </c>
      <c r="E154" t="s">
        <v>232</v>
      </c>
    </row>
    <row r="155" spans="1:5">
      <c r="A155" t="s">
        <v>228</v>
      </c>
      <c r="B155" t="s">
        <v>284</v>
      </c>
      <c r="C155" t="s">
        <v>291</v>
      </c>
      <c r="D155" t="s">
        <v>292</v>
      </c>
      <c r="E155" t="s">
        <v>232</v>
      </c>
    </row>
    <row r="156" spans="1:5">
      <c r="A156" t="s">
        <v>228</v>
      </c>
      <c r="B156" t="s">
        <v>284</v>
      </c>
      <c r="C156" t="s">
        <v>293</v>
      </c>
      <c r="D156" t="s">
        <v>294</v>
      </c>
      <c r="E156" t="s">
        <v>232</v>
      </c>
    </row>
    <row r="158" spans="1:5">
      <c r="D158" s="51" t="s">
        <v>295</v>
      </c>
    </row>
    <row r="159" spans="1:5">
      <c r="A159" t="s">
        <v>228</v>
      </c>
      <c r="B159" t="s">
        <v>296</v>
      </c>
      <c r="C159" t="s">
        <v>297</v>
      </c>
      <c r="D159" t="s">
        <v>298</v>
      </c>
      <c r="E159" t="s">
        <v>10</v>
      </c>
    </row>
    <row r="160" spans="1:5">
      <c r="A160" t="s">
        <v>228</v>
      </c>
      <c r="B160" t="s">
        <v>296</v>
      </c>
      <c r="C160" t="s">
        <v>299</v>
      </c>
      <c r="D160" t="s">
        <v>300</v>
      </c>
      <c r="E160" t="s">
        <v>10</v>
      </c>
    </row>
    <row r="161" spans="1:5">
      <c r="A161" t="s">
        <v>228</v>
      </c>
      <c r="B161" t="s">
        <v>296</v>
      </c>
      <c r="C161" t="s">
        <v>301</v>
      </c>
      <c r="D161" t="s">
        <v>302</v>
      </c>
      <c r="E161" t="s">
        <v>10</v>
      </c>
    </row>
    <row r="162" spans="1:5">
      <c r="A162" t="s">
        <v>228</v>
      </c>
      <c r="B162" t="s">
        <v>296</v>
      </c>
      <c r="C162" t="s">
        <v>303</v>
      </c>
      <c r="D162" t="s">
        <v>304</v>
      </c>
      <c r="E162" t="s">
        <v>10</v>
      </c>
    </row>
    <row r="163" spans="1:5">
      <c r="A163" t="s">
        <v>228</v>
      </c>
      <c r="B163" t="s">
        <v>296</v>
      </c>
      <c r="C163" t="s">
        <v>305</v>
      </c>
      <c r="D163" t="s">
        <v>306</v>
      </c>
      <c r="E163" t="s">
        <v>10</v>
      </c>
    </row>
    <row r="165" spans="1:5">
      <c r="D165" s="51" t="s">
        <v>307</v>
      </c>
    </row>
    <row r="166" spans="1:5">
      <c r="A166" t="s">
        <v>228</v>
      </c>
      <c r="B166" t="s">
        <v>308</v>
      </c>
      <c r="C166" t="s">
        <v>309</v>
      </c>
      <c r="D166" t="s">
        <v>310</v>
      </c>
      <c r="E166" t="s">
        <v>224</v>
      </c>
    </row>
    <row r="167" spans="1:5">
      <c r="A167" t="s">
        <v>228</v>
      </c>
      <c r="B167" t="s">
        <v>308</v>
      </c>
      <c r="C167" t="s">
        <v>311</v>
      </c>
      <c r="D167" t="s">
        <v>312</v>
      </c>
      <c r="E167" t="s">
        <v>232</v>
      </c>
    </row>
    <row r="169" spans="1:5">
      <c r="D169" s="51" t="s">
        <v>313</v>
      </c>
    </row>
    <row r="170" spans="1:5">
      <c r="A170" t="s">
        <v>314</v>
      </c>
      <c r="B170" t="s">
        <v>315</v>
      </c>
      <c r="C170" t="s">
        <v>316</v>
      </c>
      <c r="D170" t="s">
        <v>317</v>
      </c>
      <c r="E170" t="s">
        <v>232</v>
      </c>
    </row>
    <row r="171" spans="1:5">
      <c r="A171" t="s">
        <v>314</v>
      </c>
      <c r="B171" t="s">
        <v>315</v>
      </c>
      <c r="C171" t="s">
        <v>318</v>
      </c>
      <c r="D171" t="s">
        <v>319</v>
      </c>
      <c r="E171" t="s">
        <v>232</v>
      </c>
    </row>
    <row r="172" spans="1:5">
      <c r="A172" t="s">
        <v>314</v>
      </c>
      <c r="B172" t="s">
        <v>315</v>
      </c>
      <c r="C172" t="s">
        <v>320</v>
      </c>
      <c r="D172" t="s">
        <v>321</v>
      </c>
      <c r="E172" t="s">
        <v>232</v>
      </c>
    </row>
    <row r="173" spans="1:5">
      <c r="A173" t="s">
        <v>314</v>
      </c>
      <c r="B173" t="s">
        <v>315</v>
      </c>
      <c r="C173" t="s">
        <v>322</v>
      </c>
      <c r="D173" t="s">
        <v>323</v>
      </c>
      <c r="E173" t="s">
        <v>232</v>
      </c>
    </row>
    <row r="174" spans="1:5">
      <c r="A174" t="s">
        <v>314</v>
      </c>
      <c r="B174" t="s">
        <v>315</v>
      </c>
      <c r="C174" t="s">
        <v>324</v>
      </c>
      <c r="D174" t="s">
        <v>325</v>
      </c>
      <c r="E174" t="s">
        <v>232</v>
      </c>
    </row>
    <row r="175" spans="1:5">
      <c r="A175" t="s">
        <v>314</v>
      </c>
      <c r="B175" t="s">
        <v>315</v>
      </c>
      <c r="C175" t="s">
        <v>326</v>
      </c>
      <c r="D175" t="s">
        <v>327</v>
      </c>
      <c r="E175" t="s">
        <v>232</v>
      </c>
    </row>
    <row r="176" spans="1:5">
      <c r="A176" t="s">
        <v>314</v>
      </c>
      <c r="B176" t="s">
        <v>315</v>
      </c>
      <c r="C176" t="s">
        <v>328</v>
      </c>
      <c r="D176" t="s">
        <v>329</v>
      </c>
      <c r="E176" t="s">
        <v>232</v>
      </c>
    </row>
    <row r="177" spans="1:5">
      <c r="A177" t="s">
        <v>314</v>
      </c>
      <c r="B177" t="s">
        <v>315</v>
      </c>
      <c r="C177" t="s">
        <v>330</v>
      </c>
      <c r="D177" t="s">
        <v>331</v>
      </c>
      <c r="E177" t="s">
        <v>232</v>
      </c>
    </row>
    <row r="178" spans="1:5">
      <c r="A178" t="s">
        <v>314</v>
      </c>
      <c r="B178" t="s">
        <v>315</v>
      </c>
      <c r="C178" t="s">
        <v>332</v>
      </c>
      <c r="D178" t="s">
        <v>333</v>
      </c>
      <c r="E178" t="s">
        <v>232</v>
      </c>
    </row>
    <row r="179" spans="1:5">
      <c r="A179" t="s">
        <v>314</v>
      </c>
      <c r="B179" t="s">
        <v>315</v>
      </c>
      <c r="C179" t="s">
        <v>334</v>
      </c>
      <c r="D179" t="s">
        <v>335</v>
      </c>
      <c r="E179" t="s">
        <v>232</v>
      </c>
    </row>
    <row r="180" spans="1:5">
      <c r="A180" t="s">
        <v>314</v>
      </c>
      <c r="B180" t="s">
        <v>315</v>
      </c>
      <c r="C180" t="s">
        <v>336</v>
      </c>
      <c r="D180" t="s">
        <v>337</v>
      </c>
      <c r="E180" t="s">
        <v>232</v>
      </c>
    </row>
    <row r="181" spans="1:5">
      <c r="A181" t="s">
        <v>314</v>
      </c>
      <c r="B181" t="s">
        <v>315</v>
      </c>
      <c r="C181" t="s">
        <v>338</v>
      </c>
      <c r="D181" t="s">
        <v>339</v>
      </c>
      <c r="E181" t="s">
        <v>232</v>
      </c>
    </row>
    <row r="182" spans="1:5">
      <c r="A182" t="s">
        <v>314</v>
      </c>
      <c r="B182" t="s">
        <v>315</v>
      </c>
      <c r="C182" t="s">
        <v>340</v>
      </c>
      <c r="D182" t="s">
        <v>341</v>
      </c>
      <c r="E182" t="s">
        <v>232</v>
      </c>
    </row>
    <row r="183" spans="1:5">
      <c r="A183" t="s">
        <v>314</v>
      </c>
      <c r="B183" t="s">
        <v>315</v>
      </c>
      <c r="C183" t="s">
        <v>342</v>
      </c>
      <c r="D183" t="s">
        <v>343</v>
      </c>
      <c r="E183" t="s">
        <v>232</v>
      </c>
    </row>
    <row r="185" spans="1:5">
      <c r="D185" s="51" t="s">
        <v>344</v>
      </c>
    </row>
    <row r="186" spans="1:5">
      <c r="A186" t="s">
        <v>314</v>
      </c>
      <c r="B186" t="s">
        <v>345</v>
      </c>
      <c r="C186" t="s">
        <v>346</v>
      </c>
      <c r="D186" t="s">
        <v>347</v>
      </c>
      <c r="E186" t="s">
        <v>232</v>
      </c>
    </row>
    <row r="187" spans="1:5">
      <c r="A187" t="s">
        <v>314</v>
      </c>
      <c r="B187" t="s">
        <v>345</v>
      </c>
      <c r="C187" t="s">
        <v>348</v>
      </c>
      <c r="D187" t="s">
        <v>349</v>
      </c>
      <c r="E187" t="s">
        <v>232</v>
      </c>
    </row>
    <row r="188" spans="1:5">
      <c r="A188" t="s">
        <v>314</v>
      </c>
      <c r="B188" t="s">
        <v>345</v>
      </c>
      <c r="C188" t="s">
        <v>350</v>
      </c>
      <c r="D188" t="s">
        <v>351</v>
      </c>
      <c r="E188" t="s">
        <v>232</v>
      </c>
    </row>
    <row r="189" spans="1:5">
      <c r="A189" t="s">
        <v>314</v>
      </c>
      <c r="B189" t="s">
        <v>345</v>
      </c>
      <c r="C189" t="s">
        <v>352</v>
      </c>
      <c r="D189" t="s">
        <v>353</v>
      </c>
      <c r="E189" t="s">
        <v>232</v>
      </c>
    </row>
    <row r="190" spans="1:5">
      <c r="A190" t="s">
        <v>314</v>
      </c>
      <c r="B190" t="s">
        <v>345</v>
      </c>
      <c r="C190" t="s">
        <v>354</v>
      </c>
      <c r="D190" t="s">
        <v>355</v>
      </c>
      <c r="E190" t="s">
        <v>232</v>
      </c>
    </row>
    <row r="191" spans="1:5">
      <c r="A191" t="s">
        <v>314</v>
      </c>
      <c r="B191" t="s">
        <v>345</v>
      </c>
      <c r="C191" t="s">
        <v>356</v>
      </c>
      <c r="D191" t="s">
        <v>357</v>
      </c>
      <c r="E191" t="s">
        <v>232</v>
      </c>
    </row>
    <row r="192" spans="1:5">
      <c r="A192" t="s">
        <v>314</v>
      </c>
      <c r="B192" t="s">
        <v>345</v>
      </c>
      <c r="C192" t="s">
        <v>358</v>
      </c>
      <c r="D192" t="s">
        <v>359</v>
      </c>
      <c r="E192" t="s">
        <v>232</v>
      </c>
    </row>
    <row r="193" spans="1:5">
      <c r="A193" t="s">
        <v>314</v>
      </c>
      <c r="B193" t="s">
        <v>345</v>
      </c>
      <c r="C193" t="s">
        <v>360</v>
      </c>
      <c r="D193" t="s">
        <v>361</v>
      </c>
      <c r="E193" t="s">
        <v>232</v>
      </c>
    </row>
    <row r="194" spans="1:5">
      <c r="A194" t="s">
        <v>314</v>
      </c>
      <c r="B194" t="s">
        <v>345</v>
      </c>
      <c r="C194" t="s">
        <v>362</v>
      </c>
      <c r="D194" t="s">
        <v>363</v>
      </c>
      <c r="E194" t="s">
        <v>232</v>
      </c>
    </row>
    <row r="195" spans="1:5">
      <c r="A195" t="s">
        <v>314</v>
      </c>
      <c r="B195" t="s">
        <v>345</v>
      </c>
      <c r="C195" t="s">
        <v>364</v>
      </c>
      <c r="D195" t="s">
        <v>365</v>
      </c>
      <c r="E195" t="s">
        <v>232</v>
      </c>
    </row>
    <row r="197" spans="1:5">
      <c r="D197" s="51" t="s">
        <v>366</v>
      </c>
    </row>
    <row r="198" spans="1:5">
      <c r="A198" t="s">
        <v>314</v>
      </c>
      <c r="B198" t="s">
        <v>367</v>
      </c>
      <c r="C198" t="s">
        <v>368</v>
      </c>
      <c r="D198" t="s">
        <v>369</v>
      </c>
      <c r="E198" t="s">
        <v>224</v>
      </c>
    </row>
    <row r="199" spans="1:5">
      <c r="A199" t="s">
        <v>314</v>
      </c>
      <c r="B199" t="s">
        <v>367</v>
      </c>
      <c r="C199" t="s">
        <v>370</v>
      </c>
      <c r="D199" t="s">
        <v>371</v>
      </c>
      <c r="E199" t="s">
        <v>232</v>
      </c>
    </row>
    <row r="200" spans="1:5">
      <c r="A200" t="s">
        <v>314</v>
      </c>
      <c r="B200" t="s">
        <v>367</v>
      </c>
      <c r="C200" t="s">
        <v>372</v>
      </c>
      <c r="D200" t="s">
        <v>373</v>
      </c>
      <c r="E200" t="s">
        <v>10</v>
      </c>
    </row>
    <row r="202" spans="1:5">
      <c r="D202" s="51" t="s">
        <v>374</v>
      </c>
    </row>
    <row r="203" spans="1:5">
      <c r="A203" t="s">
        <v>314</v>
      </c>
      <c r="B203" t="s">
        <v>375</v>
      </c>
      <c r="C203" t="s">
        <v>376</v>
      </c>
      <c r="D203" t="s">
        <v>377</v>
      </c>
      <c r="E203" t="s">
        <v>232</v>
      </c>
    </row>
    <row r="204" spans="1:5">
      <c r="A204" t="s">
        <v>314</v>
      </c>
      <c r="B204" t="s">
        <v>375</v>
      </c>
      <c r="C204" t="s">
        <v>378</v>
      </c>
      <c r="D204" t="s">
        <v>379</v>
      </c>
      <c r="E204" t="s">
        <v>232</v>
      </c>
    </row>
    <row r="206" spans="1:5">
      <c r="D206" s="51" t="s">
        <v>380</v>
      </c>
    </row>
    <row r="207" spans="1:5">
      <c r="A207" t="s">
        <v>314</v>
      </c>
      <c r="B207" t="s">
        <v>381</v>
      </c>
      <c r="C207" t="s">
        <v>382</v>
      </c>
      <c r="D207" t="s">
        <v>380</v>
      </c>
      <c r="E207" t="s">
        <v>232</v>
      </c>
    </row>
    <row r="209" spans="1:7">
      <c r="D209" s="51" t="s">
        <v>383</v>
      </c>
    </row>
    <row r="210" spans="1:7">
      <c r="A210" t="s">
        <v>314</v>
      </c>
      <c r="B210" t="s">
        <v>384</v>
      </c>
      <c r="C210" t="s">
        <v>385</v>
      </c>
      <c r="D210" t="s">
        <v>383</v>
      </c>
      <c r="E210" t="s">
        <v>232</v>
      </c>
    </row>
    <row r="212" spans="1:7">
      <c r="D212" s="51" t="s">
        <v>386</v>
      </c>
      <c r="E212" s="49"/>
      <c r="F212" s="49"/>
      <c r="G212" s="49"/>
    </row>
    <row r="213" spans="1:7">
      <c r="A213" t="s">
        <v>314</v>
      </c>
      <c r="B213" t="s">
        <v>387</v>
      </c>
      <c r="C213" t="s">
        <v>388</v>
      </c>
      <c r="D213" t="s">
        <v>389</v>
      </c>
      <c r="E213" t="s">
        <v>232</v>
      </c>
    </row>
    <row r="214" spans="1:7">
      <c r="A214" t="s">
        <v>314</v>
      </c>
      <c r="B214" t="s">
        <v>387</v>
      </c>
      <c r="C214" t="s">
        <v>390</v>
      </c>
      <c r="D214" t="s">
        <v>391</v>
      </c>
      <c r="E214" t="s">
        <v>232</v>
      </c>
    </row>
    <row r="215" spans="1:7">
      <c r="A215" t="s">
        <v>314</v>
      </c>
      <c r="B215" t="s">
        <v>387</v>
      </c>
      <c r="C215" t="s">
        <v>392</v>
      </c>
      <c r="D215" t="s">
        <v>393</v>
      </c>
      <c r="E215" t="s">
        <v>232</v>
      </c>
    </row>
    <row r="216" spans="1:7">
      <c r="A216" t="s">
        <v>314</v>
      </c>
      <c r="B216" t="s">
        <v>387</v>
      </c>
      <c r="C216" t="s">
        <v>394</v>
      </c>
      <c r="D216" t="s">
        <v>395</v>
      </c>
      <c r="E216" t="s">
        <v>232</v>
      </c>
    </row>
    <row r="217" spans="1:7">
      <c r="A217" t="s">
        <v>314</v>
      </c>
      <c r="B217" t="s">
        <v>387</v>
      </c>
      <c r="C217" t="s">
        <v>396</v>
      </c>
      <c r="D217" t="s">
        <v>397</v>
      </c>
      <c r="E217" t="s">
        <v>232</v>
      </c>
    </row>
    <row r="218" spans="1:7">
      <c r="A218" t="s">
        <v>314</v>
      </c>
      <c r="B218" t="s">
        <v>387</v>
      </c>
      <c r="C218" t="s">
        <v>398</v>
      </c>
      <c r="D218" t="s">
        <v>399</v>
      </c>
      <c r="E218" t="s">
        <v>232</v>
      </c>
    </row>
    <row r="219" spans="1:7">
      <c r="A219" t="s">
        <v>314</v>
      </c>
      <c r="B219" t="s">
        <v>387</v>
      </c>
      <c r="C219" t="s">
        <v>400</v>
      </c>
      <c r="D219" t="s">
        <v>401</v>
      </c>
      <c r="E219" t="s">
        <v>232</v>
      </c>
    </row>
    <row r="220" spans="1:7">
      <c r="A220" t="s">
        <v>314</v>
      </c>
      <c r="B220" t="s">
        <v>387</v>
      </c>
      <c r="C220" t="s">
        <v>402</v>
      </c>
      <c r="D220" t="s">
        <v>403</v>
      </c>
      <c r="E220" t="s">
        <v>232</v>
      </c>
    </row>
    <row r="221" spans="1:7">
      <c r="A221" t="s">
        <v>314</v>
      </c>
      <c r="B221" t="s">
        <v>387</v>
      </c>
      <c r="C221" t="s">
        <v>404</v>
      </c>
      <c r="D221" t="s">
        <v>405</v>
      </c>
      <c r="E221" t="s">
        <v>232</v>
      </c>
    </row>
    <row r="222" spans="1:7">
      <c r="A222" t="s">
        <v>314</v>
      </c>
      <c r="B222" t="s">
        <v>387</v>
      </c>
      <c r="C222" t="s">
        <v>406</v>
      </c>
      <c r="D222" t="s">
        <v>407</v>
      </c>
      <c r="E222" t="s">
        <v>232</v>
      </c>
    </row>
    <row r="223" spans="1:7">
      <c r="A223" t="s">
        <v>314</v>
      </c>
      <c r="B223" t="s">
        <v>387</v>
      </c>
      <c r="C223" t="s">
        <v>408</v>
      </c>
      <c r="D223" t="s">
        <v>409</v>
      </c>
      <c r="E223" t="s">
        <v>232</v>
      </c>
    </row>
    <row r="224" spans="1:7">
      <c r="A224" t="s">
        <v>314</v>
      </c>
      <c r="B224" t="s">
        <v>387</v>
      </c>
      <c r="C224" t="s">
        <v>410</v>
      </c>
      <c r="D224" t="s">
        <v>411</v>
      </c>
      <c r="E224" t="s">
        <v>232</v>
      </c>
    </row>
    <row r="225" spans="1:6">
      <c r="A225" t="s">
        <v>314</v>
      </c>
      <c r="B225" t="s">
        <v>387</v>
      </c>
      <c r="C225" t="s">
        <v>412</v>
      </c>
      <c r="D225" t="s">
        <v>413</v>
      </c>
      <c r="E225" t="s">
        <v>232</v>
      </c>
    </row>
    <row r="227" spans="1:6">
      <c r="D227" s="51" t="s">
        <v>414</v>
      </c>
      <c r="E227" s="49"/>
      <c r="F227" s="49"/>
    </row>
    <row r="228" spans="1:6">
      <c r="A228" t="s">
        <v>314</v>
      </c>
      <c r="B228" t="s">
        <v>415</v>
      </c>
      <c r="C228" t="s">
        <v>416</v>
      </c>
      <c r="D228" t="s">
        <v>417</v>
      </c>
      <c r="E228" t="s">
        <v>232</v>
      </c>
    </row>
    <row r="229" spans="1:6">
      <c r="A229" t="s">
        <v>314</v>
      </c>
      <c r="B229" t="s">
        <v>415</v>
      </c>
      <c r="C229" t="s">
        <v>418</v>
      </c>
      <c r="D229" t="s">
        <v>419</v>
      </c>
      <c r="E229" t="s">
        <v>232</v>
      </c>
    </row>
    <row r="230" spans="1:6">
      <c r="A230" t="s">
        <v>314</v>
      </c>
      <c r="B230" t="s">
        <v>415</v>
      </c>
      <c r="C230" t="s">
        <v>420</v>
      </c>
      <c r="D230" t="s">
        <v>421</v>
      </c>
      <c r="E230" t="s">
        <v>232</v>
      </c>
    </row>
    <row r="231" spans="1:6">
      <c r="A231" t="s">
        <v>314</v>
      </c>
      <c r="B231" t="s">
        <v>415</v>
      </c>
      <c r="C231" t="s">
        <v>422</v>
      </c>
      <c r="D231" t="s">
        <v>423</v>
      </c>
      <c r="E231" t="s">
        <v>232</v>
      </c>
    </row>
    <row r="232" spans="1:6">
      <c r="A232" t="s">
        <v>314</v>
      </c>
      <c r="B232" t="s">
        <v>415</v>
      </c>
      <c r="C232" t="s">
        <v>424</v>
      </c>
      <c r="D232" t="s">
        <v>425</v>
      </c>
      <c r="E232" t="s">
        <v>232</v>
      </c>
    </row>
    <row r="233" spans="1:6">
      <c r="A233" t="s">
        <v>314</v>
      </c>
      <c r="B233" t="s">
        <v>415</v>
      </c>
      <c r="C233" t="s">
        <v>426</v>
      </c>
      <c r="D233" t="s">
        <v>427</v>
      </c>
      <c r="E233" t="s">
        <v>232</v>
      </c>
    </row>
    <row r="234" spans="1:6">
      <c r="A234" t="s">
        <v>314</v>
      </c>
      <c r="B234" t="s">
        <v>415</v>
      </c>
      <c r="C234" t="s">
        <v>428</v>
      </c>
      <c r="D234" t="s">
        <v>429</v>
      </c>
      <c r="E234" t="s">
        <v>232</v>
      </c>
    </row>
    <row r="235" spans="1:6">
      <c r="A235" t="s">
        <v>314</v>
      </c>
      <c r="B235" t="s">
        <v>415</v>
      </c>
      <c r="C235" t="s">
        <v>430</v>
      </c>
      <c r="D235" t="s">
        <v>431</v>
      </c>
      <c r="E235" t="s">
        <v>232</v>
      </c>
    </row>
    <row r="236" spans="1:6">
      <c r="A236" t="s">
        <v>314</v>
      </c>
      <c r="B236" t="s">
        <v>415</v>
      </c>
      <c r="C236" t="s">
        <v>432</v>
      </c>
      <c r="D236" t="s">
        <v>433</v>
      </c>
      <c r="E236" t="s">
        <v>232</v>
      </c>
    </row>
    <row r="237" spans="1:6">
      <c r="A237" t="s">
        <v>314</v>
      </c>
      <c r="B237" t="s">
        <v>415</v>
      </c>
      <c r="C237" t="s">
        <v>434</v>
      </c>
      <c r="D237" t="s">
        <v>435</v>
      </c>
      <c r="E237" t="s">
        <v>232</v>
      </c>
    </row>
    <row r="238" spans="1:6">
      <c r="A238" t="s">
        <v>314</v>
      </c>
      <c r="B238" t="s">
        <v>415</v>
      </c>
      <c r="C238" t="s">
        <v>436</v>
      </c>
      <c r="D238" t="s">
        <v>437</v>
      </c>
      <c r="E238" t="s">
        <v>232</v>
      </c>
    </row>
    <row r="239" spans="1:6">
      <c r="A239" t="s">
        <v>314</v>
      </c>
      <c r="B239" t="s">
        <v>415</v>
      </c>
      <c r="C239" t="s">
        <v>438</v>
      </c>
      <c r="D239" t="s">
        <v>439</v>
      </c>
      <c r="E239" t="s">
        <v>232</v>
      </c>
    </row>
    <row r="240" spans="1:6">
      <c r="A240" t="s">
        <v>314</v>
      </c>
      <c r="B240" t="s">
        <v>415</v>
      </c>
      <c r="C240" t="s">
        <v>440</v>
      </c>
      <c r="D240" t="s">
        <v>441</v>
      </c>
      <c r="E240" t="s">
        <v>232</v>
      </c>
    </row>
    <row r="242" spans="1:5">
      <c r="D242" s="51" t="s">
        <v>442</v>
      </c>
    </row>
    <row r="243" spans="1:5">
      <c r="A243" t="s">
        <v>443</v>
      </c>
      <c r="B243" t="s">
        <v>444</v>
      </c>
      <c r="C243" t="s">
        <v>445</v>
      </c>
      <c r="D243" t="s">
        <v>446</v>
      </c>
      <c r="E243" t="s">
        <v>232</v>
      </c>
    </row>
    <row r="244" spans="1:5">
      <c r="A244" t="s">
        <v>443</v>
      </c>
      <c r="B244" t="s">
        <v>444</v>
      </c>
      <c r="C244" t="s">
        <v>447</v>
      </c>
      <c r="D244" t="s">
        <v>448</v>
      </c>
      <c r="E244" t="s">
        <v>232</v>
      </c>
    </row>
    <row r="245" spans="1:5">
      <c r="A245" t="s">
        <v>443</v>
      </c>
      <c r="B245" t="s">
        <v>444</v>
      </c>
      <c r="C245" t="s">
        <v>449</v>
      </c>
      <c r="D245" t="s">
        <v>450</v>
      </c>
      <c r="E245" t="s">
        <v>232</v>
      </c>
    </row>
    <row r="246" spans="1:5">
      <c r="A246" t="s">
        <v>443</v>
      </c>
      <c r="B246" t="s">
        <v>444</v>
      </c>
      <c r="C246" t="s">
        <v>451</v>
      </c>
      <c r="D246" t="s">
        <v>452</v>
      </c>
      <c r="E246" t="s">
        <v>232</v>
      </c>
    </row>
    <row r="247" spans="1:5">
      <c r="A247" t="s">
        <v>443</v>
      </c>
      <c r="B247" t="s">
        <v>444</v>
      </c>
      <c r="C247" t="s">
        <v>453</v>
      </c>
      <c r="D247" t="s">
        <v>454</v>
      </c>
      <c r="E247" t="s">
        <v>232</v>
      </c>
    </row>
    <row r="249" spans="1:5">
      <c r="D249" s="51" t="s">
        <v>455</v>
      </c>
    </row>
    <row r="250" spans="1:5">
      <c r="A250" t="s">
        <v>443</v>
      </c>
      <c r="B250" t="s">
        <v>456</v>
      </c>
      <c r="C250" t="s">
        <v>457</v>
      </c>
      <c r="D250" t="s">
        <v>458</v>
      </c>
      <c r="E250" t="s">
        <v>232</v>
      </c>
    </row>
    <row r="251" spans="1:5">
      <c r="A251" t="s">
        <v>443</v>
      </c>
      <c r="B251" t="s">
        <v>456</v>
      </c>
      <c r="C251" t="s">
        <v>459</v>
      </c>
      <c r="D251" t="s">
        <v>460</v>
      </c>
      <c r="E251" t="s">
        <v>232</v>
      </c>
    </row>
    <row r="252" spans="1:5">
      <c r="A252" t="s">
        <v>443</v>
      </c>
      <c r="B252" t="s">
        <v>456</v>
      </c>
      <c r="C252" t="s">
        <v>461</v>
      </c>
      <c r="D252" t="s">
        <v>462</v>
      </c>
      <c r="E252" t="s">
        <v>232</v>
      </c>
    </row>
    <row r="253" spans="1:5">
      <c r="A253" t="s">
        <v>443</v>
      </c>
      <c r="B253" t="s">
        <v>456</v>
      </c>
      <c r="C253" t="s">
        <v>463</v>
      </c>
      <c r="D253" t="s">
        <v>464</v>
      </c>
      <c r="E253" t="s">
        <v>232</v>
      </c>
    </row>
    <row r="254" spans="1:5">
      <c r="A254" t="s">
        <v>443</v>
      </c>
      <c r="B254" t="s">
        <v>456</v>
      </c>
      <c r="C254" t="s">
        <v>465</v>
      </c>
      <c r="D254" t="s">
        <v>466</v>
      </c>
      <c r="E254" t="s">
        <v>232</v>
      </c>
    </row>
    <row r="256" spans="1:5">
      <c r="D256" s="51" t="s">
        <v>467</v>
      </c>
    </row>
    <row r="257" spans="1:5">
      <c r="A257" t="s">
        <v>443</v>
      </c>
      <c r="B257" t="s">
        <v>468</v>
      </c>
      <c r="C257" t="s">
        <v>469</v>
      </c>
      <c r="D257" t="s">
        <v>470</v>
      </c>
      <c r="E257" t="s">
        <v>232</v>
      </c>
    </row>
    <row r="258" spans="1:5">
      <c r="A258" t="s">
        <v>443</v>
      </c>
      <c r="B258" t="s">
        <v>468</v>
      </c>
      <c r="C258" t="s">
        <v>471</v>
      </c>
      <c r="D258" t="s">
        <v>472</v>
      </c>
      <c r="E258" t="s">
        <v>232</v>
      </c>
    </row>
    <row r="259" spans="1:5">
      <c r="A259" t="s">
        <v>443</v>
      </c>
      <c r="B259" t="s">
        <v>468</v>
      </c>
      <c r="C259" t="s">
        <v>473</v>
      </c>
      <c r="D259" t="s">
        <v>474</v>
      </c>
      <c r="E259" t="s">
        <v>232</v>
      </c>
    </row>
    <row r="261" spans="1:5">
      <c r="D261" s="51" t="s">
        <v>475</v>
      </c>
    </row>
    <row r="262" spans="1:5">
      <c r="A262" t="s">
        <v>476</v>
      </c>
      <c r="B262" t="s">
        <v>477</v>
      </c>
      <c r="C262" t="s">
        <v>478</v>
      </c>
      <c r="D262" t="s">
        <v>479</v>
      </c>
      <c r="E262" t="s">
        <v>232</v>
      </c>
    </row>
    <row r="263" spans="1:5">
      <c r="A263" t="s">
        <v>476</v>
      </c>
      <c r="B263" t="s">
        <v>477</v>
      </c>
      <c r="C263" t="s">
        <v>480</v>
      </c>
      <c r="D263" t="s">
        <v>481</v>
      </c>
      <c r="E263" t="s">
        <v>232</v>
      </c>
    </row>
    <row r="264" spans="1:5">
      <c r="A264" t="s">
        <v>476</v>
      </c>
      <c r="B264" t="s">
        <v>477</v>
      </c>
      <c r="C264" t="s">
        <v>482</v>
      </c>
      <c r="D264" t="s">
        <v>483</v>
      </c>
      <c r="E264" t="s">
        <v>232</v>
      </c>
    </row>
    <row r="266" spans="1:5">
      <c r="D266" s="51" t="s">
        <v>484</v>
      </c>
    </row>
    <row r="267" spans="1:5">
      <c r="A267" t="s">
        <v>476</v>
      </c>
      <c r="B267" t="s">
        <v>485</v>
      </c>
      <c r="C267" t="s">
        <v>486</v>
      </c>
      <c r="D267" t="s">
        <v>487</v>
      </c>
      <c r="E267" t="s">
        <v>232</v>
      </c>
    </row>
    <row r="268" spans="1:5">
      <c r="A268" t="s">
        <v>476</v>
      </c>
      <c r="B268" t="s">
        <v>485</v>
      </c>
      <c r="C268" t="s">
        <v>488</v>
      </c>
      <c r="D268" t="s">
        <v>489</v>
      </c>
      <c r="E268" t="s">
        <v>232</v>
      </c>
    </row>
    <row r="269" spans="1:5">
      <c r="A269" t="s">
        <v>476</v>
      </c>
      <c r="B269" t="s">
        <v>485</v>
      </c>
      <c r="C269" t="s">
        <v>490</v>
      </c>
      <c r="D269" t="s">
        <v>491</v>
      </c>
      <c r="E269" t="s">
        <v>232</v>
      </c>
    </row>
    <row r="271" spans="1:5">
      <c r="D271" s="51" t="s">
        <v>492</v>
      </c>
    </row>
    <row r="272" spans="1:5">
      <c r="A272" t="s">
        <v>493</v>
      </c>
      <c r="B272" t="s">
        <v>494</v>
      </c>
      <c r="C272" t="s">
        <v>495</v>
      </c>
      <c r="D272" t="s">
        <v>492</v>
      </c>
      <c r="E272" t="s">
        <v>496</v>
      </c>
    </row>
    <row r="273" spans="1:5">
      <c r="A273" t="s">
        <v>493</v>
      </c>
      <c r="B273" t="s">
        <v>494</v>
      </c>
      <c r="C273" t="s">
        <v>497</v>
      </c>
      <c r="D273" t="s">
        <v>498</v>
      </c>
      <c r="E273" t="s">
        <v>496</v>
      </c>
    </row>
    <row r="275" spans="1:5">
      <c r="D275" s="51" t="s">
        <v>499</v>
      </c>
    </row>
    <row r="276" spans="1:5">
      <c r="A276" t="s">
        <v>500</v>
      </c>
      <c r="B276" t="s">
        <v>501</v>
      </c>
      <c r="C276" t="s">
        <v>502</v>
      </c>
      <c r="D276" t="s">
        <v>503</v>
      </c>
      <c r="E276" t="s">
        <v>10</v>
      </c>
    </row>
    <row r="277" spans="1:5">
      <c r="A277" t="s">
        <v>500</v>
      </c>
      <c r="B277" t="s">
        <v>501</v>
      </c>
      <c r="C277" t="s">
        <v>504</v>
      </c>
      <c r="D277" t="s">
        <v>505</v>
      </c>
      <c r="E277" t="s">
        <v>10</v>
      </c>
    </row>
    <row r="278" spans="1:5">
      <c r="A278" t="s">
        <v>500</v>
      </c>
      <c r="B278" t="s">
        <v>501</v>
      </c>
      <c r="C278" t="s">
        <v>506</v>
      </c>
      <c r="D278" t="s">
        <v>507</v>
      </c>
      <c r="E278" t="s">
        <v>10</v>
      </c>
    </row>
    <row r="279" spans="1:5">
      <c r="A279" t="s">
        <v>500</v>
      </c>
      <c r="B279" t="s">
        <v>501</v>
      </c>
      <c r="C279" t="s">
        <v>508</v>
      </c>
      <c r="D279" t="s">
        <v>509</v>
      </c>
      <c r="E279" t="s">
        <v>10</v>
      </c>
    </row>
    <row r="280" spans="1:5">
      <c r="A280" t="s">
        <v>500</v>
      </c>
      <c r="B280" t="s">
        <v>501</v>
      </c>
      <c r="C280" t="s">
        <v>510</v>
      </c>
      <c r="D280" t="s">
        <v>511</v>
      </c>
      <c r="E280" t="s">
        <v>10</v>
      </c>
    </row>
    <row r="281" spans="1:5">
      <c r="A281" t="s">
        <v>500</v>
      </c>
      <c r="B281" t="s">
        <v>501</v>
      </c>
      <c r="C281" t="s">
        <v>512</v>
      </c>
      <c r="D281" t="s">
        <v>513</v>
      </c>
      <c r="E281" t="s">
        <v>10</v>
      </c>
    </row>
    <row r="282" spans="1:5">
      <c r="A282" t="s">
        <v>500</v>
      </c>
      <c r="B282" t="s">
        <v>501</v>
      </c>
      <c r="C282" t="s">
        <v>514</v>
      </c>
      <c r="D282" t="s">
        <v>515</v>
      </c>
      <c r="E282" t="s">
        <v>10</v>
      </c>
    </row>
    <row r="283" spans="1:5">
      <c r="A283" t="s">
        <v>500</v>
      </c>
      <c r="B283" t="s">
        <v>501</v>
      </c>
      <c r="C283" t="s">
        <v>516</v>
      </c>
      <c r="D283" t="s">
        <v>517</v>
      </c>
      <c r="E283" t="s">
        <v>10</v>
      </c>
    </row>
    <row r="284" spans="1:5">
      <c r="A284" t="s">
        <v>500</v>
      </c>
      <c r="B284" t="s">
        <v>501</v>
      </c>
      <c r="C284" t="s">
        <v>518</v>
      </c>
      <c r="D284" t="s">
        <v>519</v>
      </c>
      <c r="E284" t="s">
        <v>10</v>
      </c>
    </row>
    <row r="285" spans="1:5">
      <c r="A285" t="s">
        <v>500</v>
      </c>
      <c r="B285" t="s">
        <v>501</v>
      </c>
      <c r="C285" t="s">
        <v>520</v>
      </c>
      <c r="D285" t="s">
        <v>521</v>
      </c>
      <c r="E285" t="s">
        <v>10</v>
      </c>
    </row>
    <row r="286" spans="1:5">
      <c r="A286" t="s">
        <v>500</v>
      </c>
      <c r="B286" t="s">
        <v>501</v>
      </c>
      <c r="C286" t="s">
        <v>522</v>
      </c>
      <c r="D286" t="s">
        <v>523</v>
      </c>
      <c r="E286" t="s">
        <v>10</v>
      </c>
    </row>
    <row r="288" spans="1:5">
      <c r="D288" s="51" t="s">
        <v>524</v>
      </c>
    </row>
    <row r="289" spans="1:5">
      <c r="A289" t="s">
        <v>500</v>
      </c>
      <c r="B289" t="s">
        <v>525</v>
      </c>
      <c r="C289" t="s">
        <v>526</v>
      </c>
      <c r="D289" t="s">
        <v>527</v>
      </c>
      <c r="E289" t="s">
        <v>10</v>
      </c>
    </row>
    <row r="290" spans="1:5">
      <c r="A290" t="s">
        <v>500</v>
      </c>
      <c r="B290" t="s">
        <v>525</v>
      </c>
      <c r="C290" t="s">
        <v>528</v>
      </c>
      <c r="D290" t="s">
        <v>529</v>
      </c>
      <c r="E290" t="s">
        <v>10</v>
      </c>
    </row>
    <row r="291" spans="1:5">
      <c r="A291" t="s">
        <v>500</v>
      </c>
      <c r="B291" t="s">
        <v>525</v>
      </c>
      <c r="C291" t="s">
        <v>530</v>
      </c>
      <c r="D291" t="s">
        <v>531</v>
      </c>
      <c r="E291" t="s">
        <v>10</v>
      </c>
    </row>
    <row r="292" spans="1:5">
      <c r="A292" t="s">
        <v>500</v>
      </c>
      <c r="B292" t="s">
        <v>525</v>
      </c>
      <c r="C292" t="s">
        <v>532</v>
      </c>
      <c r="D292" t="s">
        <v>533</v>
      </c>
      <c r="E292" t="s">
        <v>10</v>
      </c>
    </row>
    <row r="293" spans="1:5">
      <c r="A293" t="s">
        <v>500</v>
      </c>
      <c r="B293" t="s">
        <v>525</v>
      </c>
      <c r="C293" t="s">
        <v>534</v>
      </c>
      <c r="D293" t="s">
        <v>535</v>
      </c>
      <c r="E293" t="s">
        <v>10</v>
      </c>
    </row>
    <row r="294" spans="1:5">
      <c r="A294" t="s">
        <v>500</v>
      </c>
      <c r="B294" t="s">
        <v>525</v>
      </c>
      <c r="C294" t="s">
        <v>536</v>
      </c>
      <c r="D294" t="s">
        <v>537</v>
      </c>
      <c r="E294" t="s">
        <v>10</v>
      </c>
    </row>
    <row r="295" spans="1:5">
      <c r="A295" t="s">
        <v>500</v>
      </c>
      <c r="B295" t="s">
        <v>525</v>
      </c>
      <c r="C295" t="s">
        <v>538</v>
      </c>
      <c r="D295" t="s">
        <v>539</v>
      </c>
      <c r="E295" t="s">
        <v>10</v>
      </c>
    </row>
    <row r="296" spans="1:5">
      <c r="A296" t="s">
        <v>500</v>
      </c>
      <c r="B296" t="s">
        <v>525</v>
      </c>
      <c r="C296" t="s">
        <v>540</v>
      </c>
      <c r="D296" t="s">
        <v>541</v>
      </c>
      <c r="E296" t="s">
        <v>10</v>
      </c>
    </row>
    <row r="297" spans="1:5">
      <c r="A297" t="s">
        <v>500</v>
      </c>
      <c r="B297" t="s">
        <v>525</v>
      </c>
      <c r="C297" t="s">
        <v>542</v>
      </c>
      <c r="D297" t="s">
        <v>543</v>
      </c>
      <c r="E297" t="s">
        <v>10</v>
      </c>
    </row>
    <row r="298" spans="1:5">
      <c r="A298" t="s">
        <v>500</v>
      </c>
      <c r="B298" t="s">
        <v>525</v>
      </c>
      <c r="C298" t="s">
        <v>544</v>
      </c>
      <c r="D298" t="s">
        <v>545</v>
      </c>
      <c r="E298" t="s">
        <v>10</v>
      </c>
    </row>
    <row r="299" spans="1:5">
      <c r="A299" t="s">
        <v>500</v>
      </c>
      <c r="B299" t="s">
        <v>525</v>
      </c>
      <c r="C299" t="s">
        <v>546</v>
      </c>
      <c r="D299" t="s">
        <v>547</v>
      </c>
      <c r="E299" t="s">
        <v>10</v>
      </c>
    </row>
    <row r="300" spans="1:5">
      <c r="A300" t="s">
        <v>500</v>
      </c>
      <c r="B300" t="s">
        <v>525</v>
      </c>
      <c r="C300" t="s">
        <v>548</v>
      </c>
      <c r="D300" t="s">
        <v>549</v>
      </c>
      <c r="E300" t="s">
        <v>10</v>
      </c>
    </row>
    <row r="301" spans="1:5">
      <c r="A301" t="s">
        <v>500</v>
      </c>
      <c r="B301" t="s">
        <v>525</v>
      </c>
      <c r="C301" t="s">
        <v>550</v>
      </c>
      <c r="D301" t="s">
        <v>551</v>
      </c>
      <c r="E301" t="s">
        <v>10</v>
      </c>
    </row>
    <row r="302" spans="1:5">
      <c r="A302" t="s">
        <v>500</v>
      </c>
      <c r="B302" t="s">
        <v>525</v>
      </c>
      <c r="C302" t="s">
        <v>552</v>
      </c>
      <c r="D302" t="s">
        <v>553</v>
      </c>
      <c r="E302" t="s">
        <v>10</v>
      </c>
    </row>
    <row r="303" spans="1:5">
      <c r="A303" t="s">
        <v>500</v>
      </c>
      <c r="B303" t="s">
        <v>525</v>
      </c>
      <c r="C303" t="s">
        <v>554</v>
      </c>
      <c r="D303" t="s">
        <v>555</v>
      </c>
      <c r="E303" t="s">
        <v>10</v>
      </c>
    </row>
    <row r="304" spans="1:5">
      <c r="A304" t="s">
        <v>500</v>
      </c>
      <c r="B304" t="s">
        <v>525</v>
      </c>
      <c r="C304" t="s">
        <v>556</v>
      </c>
      <c r="D304" t="s">
        <v>557</v>
      </c>
      <c r="E304" t="s">
        <v>10</v>
      </c>
    </row>
    <row r="305" spans="1:5">
      <c r="A305" t="s">
        <v>500</v>
      </c>
      <c r="B305" t="s">
        <v>525</v>
      </c>
      <c r="C305" t="s">
        <v>558</v>
      </c>
      <c r="D305" t="s">
        <v>559</v>
      </c>
      <c r="E305" t="s">
        <v>10</v>
      </c>
    </row>
    <row r="306" spans="1:5">
      <c r="A306" t="s">
        <v>500</v>
      </c>
      <c r="B306" t="s">
        <v>525</v>
      </c>
      <c r="C306" t="s">
        <v>560</v>
      </c>
      <c r="D306" t="s">
        <v>561</v>
      </c>
      <c r="E306" t="s">
        <v>10</v>
      </c>
    </row>
    <row r="307" spans="1:5">
      <c r="A307" t="s">
        <v>500</v>
      </c>
      <c r="B307" t="s">
        <v>525</v>
      </c>
      <c r="C307" t="s">
        <v>562</v>
      </c>
      <c r="D307" t="s">
        <v>563</v>
      </c>
      <c r="E307" t="s">
        <v>10</v>
      </c>
    </row>
    <row r="308" spans="1:5">
      <c r="A308" t="s">
        <v>500</v>
      </c>
      <c r="B308" t="s">
        <v>525</v>
      </c>
      <c r="C308" t="s">
        <v>564</v>
      </c>
      <c r="D308" t="s">
        <v>565</v>
      </c>
      <c r="E308" t="s">
        <v>10</v>
      </c>
    </row>
    <row r="309" spans="1:5">
      <c r="A309" t="s">
        <v>500</v>
      </c>
      <c r="B309" t="s">
        <v>525</v>
      </c>
      <c r="C309" t="s">
        <v>566</v>
      </c>
      <c r="D309" t="s">
        <v>567</v>
      </c>
      <c r="E309" t="s">
        <v>10</v>
      </c>
    </row>
    <row r="310" spans="1:5">
      <c r="A310" t="s">
        <v>500</v>
      </c>
      <c r="B310" t="s">
        <v>525</v>
      </c>
      <c r="C310" t="s">
        <v>568</v>
      </c>
      <c r="D310" t="s">
        <v>569</v>
      </c>
      <c r="E310" t="s">
        <v>10</v>
      </c>
    </row>
    <row r="311" spans="1:5">
      <c r="A311" t="s">
        <v>500</v>
      </c>
      <c r="B311" t="s">
        <v>525</v>
      </c>
      <c r="C311" t="s">
        <v>570</v>
      </c>
      <c r="D311" t="s">
        <v>571</v>
      </c>
      <c r="E311" t="s">
        <v>10</v>
      </c>
    </row>
    <row r="312" spans="1:5">
      <c r="A312" t="s">
        <v>500</v>
      </c>
      <c r="B312" t="s">
        <v>525</v>
      </c>
      <c r="C312" t="s">
        <v>572</v>
      </c>
      <c r="D312" t="s">
        <v>573</v>
      </c>
      <c r="E312" t="s">
        <v>10</v>
      </c>
    </row>
    <row r="313" spans="1:5">
      <c r="A313" t="s">
        <v>500</v>
      </c>
      <c r="B313" t="s">
        <v>525</v>
      </c>
      <c r="C313" t="s">
        <v>574</v>
      </c>
      <c r="D313" t="s">
        <v>575</v>
      </c>
      <c r="E313" t="s">
        <v>10</v>
      </c>
    </row>
    <row r="314" spans="1:5">
      <c r="A314" t="s">
        <v>500</v>
      </c>
      <c r="B314" t="s">
        <v>525</v>
      </c>
      <c r="C314" t="s">
        <v>576</v>
      </c>
      <c r="D314" t="s">
        <v>577</v>
      </c>
      <c r="E314" t="s">
        <v>10</v>
      </c>
    </row>
    <row r="315" spans="1:5">
      <c r="A315" t="s">
        <v>500</v>
      </c>
      <c r="B315" t="s">
        <v>525</v>
      </c>
      <c r="C315" t="s">
        <v>578</v>
      </c>
      <c r="D315" t="s">
        <v>579</v>
      </c>
      <c r="E315" t="s">
        <v>10</v>
      </c>
    </row>
    <row r="317" spans="1:5">
      <c r="D317" s="51" t="s">
        <v>580</v>
      </c>
    </row>
    <row r="318" spans="1:5">
      <c r="A318" t="s">
        <v>500</v>
      </c>
      <c r="B318" t="s">
        <v>581</v>
      </c>
      <c r="C318" t="s">
        <v>582</v>
      </c>
      <c r="D318" t="s">
        <v>583</v>
      </c>
      <c r="E318" t="s">
        <v>10</v>
      </c>
    </row>
    <row r="319" spans="1:5">
      <c r="A319" t="s">
        <v>500</v>
      </c>
      <c r="B319" t="s">
        <v>581</v>
      </c>
      <c r="C319" t="s">
        <v>584</v>
      </c>
      <c r="D319" t="s">
        <v>585</v>
      </c>
      <c r="E319" t="s">
        <v>10</v>
      </c>
    </row>
    <row r="320" spans="1:5">
      <c r="A320" t="s">
        <v>500</v>
      </c>
      <c r="B320" t="s">
        <v>581</v>
      </c>
      <c r="C320" t="s">
        <v>586</v>
      </c>
      <c r="D320" t="s">
        <v>587</v>
      </c>
      <c r="E320" t="s">
        <v>10</v>
      </c>
    </row>
    <row r="321" spans="1:5">
      <c r="A321" t="s">
        <v>500</v>
      </c>
      <c r="B321" t="s">
        <v>581</v>
      </c>
      <c r="C321" t="s">
        <v>588</v>
      </c>
      <c r="D321" t="s">
        <v>589</v>
      </c>
      <c r="E321" t="s">
        <v>10</v>
      </c>
    </row>
    <row r="322" spans="1:5">
      <c r="A322" t="s">
        <v>500</v>
      </c>
      <c r="B322" t="s">
        <v>581</v>
      </c>
      <c r="C322" t="s">
        <v>590</v>
      </c>
      <c r="D322" t="s">
        <v>591</v>
      </c>
      <c r="E322" t="s">
        <v>10</v>
      </c>
    </row>
    <row r="323" spans="1:5">
      <c r="A323" t="s">
        <v>500</v>
      </c>
      <c r="B323" t="s">
        <v>581</v>
      </c>
      <c r="C323" t="s">
        <v>592</v>
      </c>
      <c r="D323" t="s">
        <v>593</v>
      </c>
      <c r="E323" t="s">
        <v>10</v>
      </c>
    </row>
    <row r="324" spans="1:5">
      <c r="A324" t="s">
        <v>500</v>
      </c>
      <c r="B324" t="s">
        <v>581</v>
      </c>
      <c r="C324" t="s">
        <v>594</v>
      </c>
      <c r="D324" t="s">
        <v>595</v>
      </c>
      <c r="E324" t="s">
        <v>10</v>
      </c>
    </row>
    <row r="325" spans="1:5">
      <c r="A325" t="s">
        <v>500</v>
      </c>
      <c r="B325" t="s">
        <v>581</v>
      </c>
      <c r="C325" t="s">
        <v>596</v>
      </c>
      <c r="D325" t="s">
        <v>597</v>
      </c>
      <c r="E325" t="s">
        <v>10</v>
      </c>
    </row>
    <row r="326" spans="1:5">
      <c r="A326" t="s">
        <v>500</v>
      </c>
      <c r="B326" t="s">
        <v>581</v>
      </c>
      <c r="C326" t="s">
        <v>598</v>
      </c>
      <c r="D326" t="s">
        <v>599</v>
      </c>
      <c r="E326" t="s">
        <v>10</v>
      </c>
    </row>
    <row r="327" spans="1:5">
      <c r="A327" t="s">
        <v>500</v>
      </c>
      <c r="B327" t="s">
        <v>581</v>
      </c>
      <c r="C327" t="s">
        <v>600</v>
      </c>
      <c r="D327" t="s">
        <v>601</v>
      </c>
      <c r="E327" t="s">
        <v>10</v>
      </c>
    </row>
    <row r="328" spans="1:5">
      <c r="A328" t="s">
        <v>500</v>
      </c>
      <c r="B328" t="s">
        <v>581</v>
      </c>
      <c r="C328" t="s">
        <v>602</v>
      </c>
      <c r="D328" t="s">
        <v>603</v>
      </c>
      <c r="E328" t="s">
        <v>10</v>
      </c>
    </row>
    <row r="329" spans="1:5">
      <c r="A329" t="s">
        <v>500</v>
      </c>
      <c r="B329" t="s">
        <v>581</v>
      </c>
      <c r="C329" t="s">
        <v>604</v>
      </c>
      <c r="D329" t="s">
        <v>605</v>
      </c>
      <c r="E329" t="s">
        <v>10</v>
      </c>
    </row>
    <row r="331" spans="1:5">
      <c r="D331" s="51" t="s">
        <v>606</v>
      </c>
    </row>
    <row r="332" spans="1:5">
      <c r="A332" t="s">
        <v>500</v>
      </c>
      <c r="B332" t="s">
        <v>607</v>
      </c>
      <c r="C332" t="s">
        <v>608</v>
      </c>
      <c r="D332" t="s">
        <v>609</v>
      </c>
      <c r="E332" t="s">
        <v>10</v>
      </c>
    </row>
    <row r="333" spans="1:5">
      <c r="A333" t="s">
        <v>500</v>
      </c>
      <c r="B333" t="s">
        <v>607</v>
      </c>
      <c r="C333" t="s">
        <v>610</v>
      </c>
      <c r="D333" t="s">
        <v>611</v>
      </c>
      <c r="E333" t="s">
        <v>10</v>
      </c>
    </row>
    <row r="334" spans="1:5">
      <c r="A334" t="s">
        <v>500</v>
      </c>
      <c r="B334" t="s">
        <v>607</v>
      </c>
      <c r="C334" t="s">
        <v>612</v>
      </c>
      <c r="D334" t="s">
        <v>613</v>
      </c>
      <c r="E334" t="s">
        <v>10</v>
      </c>
    </row>
    <row r="335" spans="1:5">
      <c r="A335" t="s">
        <v>500</v>
      </c>
      <c r="B335" t="s">
        <v>607</v>
      </c>
      <c r="C335" t="s">
        <v>614</v>
      </c>
      <c r="D335" t="s">
        <v>615</v>
      </c>
      <c r="E335" t="s">
        <v>10</v>
      </c>
    </row>
    <row r="336" spans="1:5">
      <c r="A336" t="s">
        <v>500</v>
      </c>
      <c r="B336" t="s">
        <v>607</v>
      </c>
      <c r="C336" t="s">
        <v>616</v>
      </c>
      <c r="D336" t="s">
        <v>617</v>
      </c>
      <c r="E336" t="s">
        <v>10</v>
      </c>
    </row>
    <row r="337" spans="1:5">
      <c r="A337" t="s">
        <v>500</v>
      </c>
      <c r="B337" t="s">
        <v>607</v>
      </c>
      <c r="C337" t="s">
        <v>618</v>
      </c>
      <c r="D337" t="s">
        <v>619</v>
      </c>
      <c r="E337" t="s">
        <v>10</v>
      </c>
    </row>
    <row r="338" spans="1:5">
      <c r="A338" t="s">
        <v>500</v>
      </c>
      <c r="B338" t="s">
        <v>607</v>
      </c>
      <c r="C338" t="s">
        <v>620</v>
      </c>
      <c r="D338" t="s">
        <v>621</v>
      </c>
      <c r="E338" t="s">
        <v>10</v>
      </c>
    </row>
    <row r="339" spans="1:5">
      <c r="A339" t="s">
        <v>500</v>
      </c>
      <c r="B339" t="s">
        <v>607</v>
      </c>
      <c r="C339" t="s">
        <v>622</v>
      </c>
      <c r="D339" t="s">
        <v>623</v>
      </c>
      <c r="E339" t="s">
        <v>10</v>
      </c>
    </row>
    <row r="340" spans="1:5">
      <c r="A340" t="s">
        <v>500</v>
      </c>
      <c r="B340" t="s">
        <v>607</v>
      </c>
      <c r="C340" t="s">
        <v>624</v>
      </c>
      <c r="D340" t="s">
        <v>625</v>
      </c>
      <c r="E340" t="s">
        <v>10</v>
      </c>
    </row>
    <row r="341" spans="1:5">
      <c r="A341" t="s">
        <v>500</v>
      </c>
      <c r="B341" t="s">
        <v>607</v>
      </c>
      <c r="C341" t="s">
        <v>626</v>
      </c>
      <c r="D341" t="s">
        <v>627</v>
      </c>
      <c r="E341" t="s">
        <v>10</v>
      </c>
    </row>
    <row r="342" spans="1:5">
      <c r="A342" t="s">
        <v>500</v>
      </c>
      <c r="B342" t="s">
        <v>607</v>
      </c>
      <c r="C342" t="s">
        <v>628</v>
      </c>
      <c r="D342" t="s">
        <v>629</v>
      </c>
      <c r="E342" t="s">
        <v>10</v>
      </c>
    </row>
    <row r="343" spans="1:5">
      <c r="A343" t="s">
        <v>500</v>
      </c>
      <c r="B343" t="s">
        <v>607</v>
      </c>
      <c r="C343" t="s">
        <v>630</v>
      </c>
      <c r="D343" t="s">
        <v>631</v>
      </c>
      <c r="E343" t="s">
        <v>10</v>
      </c>
    </row>
    <row r="345" spans="1:5">
      <c r="D345" s="51" t="s">
        <v>632</v>
      </c>
    </row>
    <row r="346" spans="1:5">
      <c r="A346" t="s">
        <v>500</v>
      </c>
      <c r="B346" t="s">
        <v>633</v>
      </c>
      <c r="C346" t="s">
        <v>634</v>
      </c>
      <c r="D346" t="s">
        <v>635</v>
      </c>
      <c r="E346" t="s">
        <v>10</v>
      </c>
    </row>
    <row r="347" spans="1:5">
      <c r="A347" t="s">
        <v>500</v>
      </c>
      <c r="B347" t="s">
        <v>633</v>
      </c>
      <c r="C347" t="s">
        <v>636</v>
      </c>
      <c r="D347" t="s">
        <v>637</v>
      </c>
      <c r="E347" t="s">
        <v>10</v>
      </c>
    </row>
    <row r="348" spans="1:5">
      <c r="A348" t="s">
        <v>500</v>
      </c>
      <c r="B348" t="s">
        <v>633</v>
      </c>
      <c r="C348" t="s">
        <v>638</v>
      </c>
      <c r="D348" t="s">
        <v>639</v>
      </c>
      <c r="E348" t="s">
        <v>10</v>
      </c>
    </row>
    <row r="349" spans="1:5">
      <c r="A349" t="s">
        <v>500</v>
      </c>
      <c r="B349" t="s">
        <v>633</v>
      </c>
      <c r="C349" t="s">
        <v>640</v>
      </c>
      <c r="D349" t="s">
        <v>641</v>
      </c>
      <c r="E349" t="s">
        <v>10</v>
      </c>
    </row>
    <row r="350" spans="1:5">
      <c r="A350" t="s">
        <v>500</v>
      </c>
      <c r="B350" t="s">
        <v>633</v>
      </c>
      <c r="C350" t="s">
        <v>642</v>
      </c>
      <c r="D350" t="s">
        <v>643</v>
      </c>
      <c r="E350" t="s">
        <v>10</v>
      </c>
    </row>
    <row r="351" spans="1:5">
      <c r="A351" t="s">
        <v>500</v>
      </c>
      <c r="B351" t="s">
        <v>633</v>
      </c>
      <c r="C351" t="s">
        <v>644</v>
      </c>
      <c r="D351" t="s">
        <v>645</v>
      </c>
      <c r="E351" t="s">
        <v>10</v>
      </c>
    </row>
    <row r="352" spans="1:5">
      <c r="A352" t="s">
        <v>500</v>
      </c>
      <c r="B352" t="s">
        <v>633</v>
      </c>
      <c r="C352" t="s">
        <v>646</v>
      </c>
      <c r="D352" t="s">
        <v>647</v>
      </c>
      <c r="E352" t="s">
        <v>10</v>
      </c>
    </row>
    <row r="353" spans="1:5">
      <c r="A353" t="s">
        <v>500</v>
      </c>
      <c r="B353" t="s">
        <v>633</v>
      </c>
      <c r="C353" t="s">
        <v>648</v>
      </c>
      <c r="D353" t="s">
        <v>649</v>
      </c>
      <c r="E353" t="s">
        <v>10</v>
      </c>
    </row>
    <row r="354" spans="1:5">
      <c r="A354" t="s">
        <v>500</v>
      </c>
      <c r="B354" t="s">
        <v>633</v>
      </c>
      <c r="C354" t="s">
        <v>650</v>
      </c>
      <c r="D354" t="s">
        <v>651</v>
      </c>
      <c r="E354" t="s">
        <v>10</v>
      </c>
    </row>
    <row r="355" spans="1:5">
      <c r="A355" t="s">
        <v>500</v>
      </c>
      <c r="B355" t="s">
        <v>633</v>
      </c>
      <c r="C355" t="s">
        <v>652</v>
      </c>
      <c r="D355" t="s">
        <v>653</v>
      </c>
      <c r="E355" t="s">
        <v>10</v>
      </c>
    </row>
    <row r="356" spans="1:5">
      <c r="A356" t="s">
        <v>500</v>
      </c>
      <c r="B356" t="s">
        <v>633</v>
      </c>
      <c r="C356" t="s">
        <v>654</v>
      </c>
      <c r="D356" t="s">
        <v>655</v>
      </c>
      <c r="E356" t="s">
        <v>10</v>
      </c>
    </row>
    <row r="357" spans="1:5">
      <c r="A357" t="s">
        <v>500</v>
      </c>
      <c r="B357" t="s">
        <v>633</v>
      </c>
      <c r="C357" t="s">
        <v>656</v>
      </c>
      <c r="D357" t="s">
        <v>657</v>
      </c>
      <c r="E357" t="s">
        <v>10</v>
      </c>
    </row>
    <row r="359" spans="1:5">
      <c r="D359" s="51" t="s">
        <v>658</v>
      </c>
    </row>
    <row r="360" spans="1:5">
      <c r="A360" t="s">
        <v>500</v>
      </c>
      <c r="B360" t="s">
        <v>659</v>
      </c>
      <c r="C360" t="s">
        <v>660</v>
      </c>
      <c r="D360" t="s">
        <v>661</v>
      </c>
      <c r="E360" t="s">
        <v>10</v>
      </c>
    </row>
    <row r="361" spans="1:5">
      <c r="A361" t="s">
        <v>500</v>
      </c>
      <c r="B361" t="s">
        <v>659</v>
      </c>
      <c r="C361" t="s">
        <v>662</v>
      </c>
      <c r="D361" t="s">
        <v>663</v>
      </c>
      <c r="E361" t="s">
        <v>10</v>
      </c>
    </row>
    <row r="362" spans="1:5">
      <c r="A362" t="s">
        <v>500</v>
      </c>
      <c r="B362" t="s">
        <v>659</v>
      </c>
      <c r="C362" t="s">
        <v>664</v>
      </c>
      <c r="D362" t="s">
        <v>665</v>
      </c>
      <c r="E362" t="s">
        <v>10</v>
      </c>
    </row>
    <row r="363" spans="1:5">
      <c r="A363" t="s">
        <v>500</v>
      </c>
      <c r="B363" t="s">
        <v>659</v>
      </c>
      <c r="C363" t="s">
        <v>666</v>
      </c>
      <c r="D363" t="s">
        <v>667</v>
      </c>
      <c r="E363" t="s">
        <v>10</v>
      </c>
    </row>
    <row r="364" spans="1:5">
      <c r="A364" t="s">
        <v>500</v>
      </c>
      <c r="B364" t="s">
        <v>659</v>
      </c>
      <c r="C364" t="s">
        <v>668</v>
      </c>
      <c r="D364" t="s">
        <v>669</v>
      </c>
      <c r="E364" t="s">
        <v>10</v>
      </c>
    </row>
    <row r="365" spans="1:5">
      <c r="A365" t="s">
        <v>500</v>
      </c>
      <c r="B365" t="s">
        <v>659</v>
      </c>
      <c r="C365" t="s">
        <v>670</v>
      </c>
      <c r="D365" t="s">
        <v>671</v>
      </c>
      <c r="E365" t="s">
        <v>10</v>
      </c>
    </row>
    <row r="366" spans="1:5">
      <c r="A366" t="s">
        <v>500</v>
      </c>
      <c r="B366" t="s">
        <v>659</v>
      </c>
      <c r="C366" t="s">
        <v>672</v>
      </c>
      <c r="D366" t="s">
        <v>673</v>
      </c>
      <c r="E366" t="s">
        <v>10</v>
      </c>
    </row>
    <row r="367" spans="1:5">
      <c r="A367" t="s">
        <v>500</v>
      </c>
      <c r="B367" t="s">
        <v>659</v>
      </c>
      <c r="C367" t="s">
        <v>674</v>
      </c>
      <c r="D367" t="s">
        <v>675</v>
      </c>
      <c r="E367" t="s">
        <v>10</v>
      </c>
    </row>
    <row r="368" spans="1:5">
      <c r="A368" t="s">
        <v>500</v>
      </c>
      <c r="B368" t="s">
        <v>659</v>
      </c>
      <c r="C368" t="s">
        <v>676</v>
      </c>
      <c r="D368" t="s">
        <v>677</v>
      </c>
      <c r="E368" t="s">
        <v>10</v>
      </c>
    </row>
    <row r="369" spans="1:5">
      <c r="A369" t="s">
        <v>500</v>
      </c>
      <c r="B369" t="s">
        <v>659</v>
      </c>
      <c r="C369" t="s">
        <v>678</v>
      </c>
      <c r="D369" t="s">
        <v>679</v>
      </c>
      <c r="E369" t="s">
        <v>10</v>
      </c>
    </row>
    <row r="370" spans="1:5">
      <c r="A370" t="s">
        <v>500</v>
      </c>
      <c r="B370" t="s">
        <v>659</v>
      </c>
      <c r="C370" t="s">
        <v>680</v>
      </c>
      <c r="D370" t="s">
        <v>681</v>
      </c>
      <c r="E370" t="s">
        <v>10</v>
      </c>
    </row>
    <row r="371" spans="1:5">
      <c r="A371" t="s">
        <v>500</v>
      </c>
      <c r="B371" t="s">
        <v>659</v>
      </c>
      <c r="C371" t="s">
        <v>682</v>
      </c>
      <c r="D371" t="s">
        <v>683</v>
      </c>
      <c r="E371" t="s">
        <v>10</v>
      </c>
    </row>
    <row r="372" spans="1:5">
      <c r="A372" t="s">
        <v>500</v>
      </c>
      <c r="B372" t="s">
        <v>659</v>
      </c>
      <c r="C372" t="s">
        <v>684</v>
      </c>
      <c r="D372" t="s">
        <v>685</v>
      </c>
      <c r="E372" t="s">
        <v>10</v>
      </c>
    </row>
    <row r="373" spans="1:5">
      <c r="A373" t="s">
        <v>500</v>
      </c>
      <c r="B373" t="s">
        <v>659</v>
      </c>
      <c r="C373" t="s">
        <v>686</v>
      </c>
      <c r="D373" t="s">
        <v>687</v>
      </c>
      <c r="E373" t="s">
        <v>10</v>
      </c>
    </row>
    <row r="374" spans="1:5">
      <c r="A374" t="s">
        <v>500</v>
      </c>
      <c r="B374" t="s">
        <v>659</v>
      </c>
      <c r="C374" t="s">
        <v>688</v>
      </c>
      <c r="D374" t="s">
        <v>689</v>
      </c>
      <c r="E374" t="s">
        <v>10</v>
      </c>
    </row>
    <row r="375" spans="1:5">
      <c r="A375" t="s">
        <v>500</v>
      </c>
      <c r="B375" t="s">
        <v>659</v>
      </c>
      <c r="C375" t="s">
        <v>690</v>
      </c>
      <c r="D375" t="s">
        <v>691</v>
      </c>
      <c r="E375" t="s">
        <v>10</v>
      </c>
    </row>
    <row r="376" spans="1:5">
      <c r="A376" t="s">
        <v>500</v>
      </c>
      <c r="B376" t="s">
        <v>659</v>
      </c>
      <c r="C376" t="s">
        <v>692</v>
      </c>
      <c r="D376" t="s">
        <v>693</v>
      </c>
      <c r="E376" t="s">
        <v>10</v>
      </c>
    </row>
    <row r="377" spans="1:5">
      <c r="A377" t="s">
        <v>500</v>
      </c>
      <c r="B377" t="s">
        <v>659</v>
      </c>
      <c r="C377" t="s">
        <v>694</v>
      </c>
      <c r="D377" t="s">
        <v>695</v>
      </c>
      <c r="E377" t="s">
        <v>10</v>
      </c>
    </row>
    <row r="378" spans="1:5">
      <c r="A378" t="s">
        <v>500</v>
      </c>
      <c r="B378" t="s">
        <v>659</v>
      </c>
      <c r="C378" t="s">
        <v>696</v>
      </c>
      <c r="D378" t="s">
        <v>697</v>
      </c>
      <c r="E378" t="s">
        <v>10</v>
      </c>
    </row>
    <row r="379" spans="1:5">
      <c r="A379" t="s">
        <v>500</v>
      </c>
      <c r="B379" t="s">
        <v>659</v>
      </c>
      <c r="C379" t="s">
        <v>698</v>
      </c>
      <c r="D379" t="s">
        <v>699</v>
      </c>
      <c r="E379" t="s">
        <v>10</v>
      </c>
    </row>
    <row r="380" spans="1:5">
      <c r="A380" t="s">
        <v>500</v>
      </c>
      <c r="B380" t="s">
        <v>659</v>
      </c>
      <c r="C380" t="s">
        <v>700</v>
      </c>
      <c r="D380" t="s">
        <v>701</v>
      </c>
      <c r="E380" t="s">
        <v>10</v>
      </c>
    </row>
    <row r="381" spans="1:5">
      <c r="A381" t="s">
        <v>500</v>
      </c>
      <c r="B381" t="s">
        <v>659</v>
      </c>
      <c r="C381" t="s">
        <v>702</v>
      </c>
      <c r="D381" t="s">
        <v>703</v>
      </c>
      <c r="E381" t="s">
        <v>10</v>
      </c>
    </row>
    <row r="382" spans="1:5">
      <c r="A382" t="s">
        <v>500</v>
      </c>
      <c r="B382" t="s">
        <v>659</v>
      </c>
      <c r="C382" t="s">
        <v>704</v>
      </c>
      <c r="D382" t="s">
        <v>705</v>
      </c>
      <c r="E382" t="s">
        <v>10</v>
      </c>
    </row>
    <row r="383" spans="1:5">
      <c r="A383" t="s">
        <v>500</v>
      </c>
      <c r="B383" t="s">
        <v>659</v>
      </c>
      <c r="C383" t="s">
        <v>706</v>
      </c>
      <c r="D383" t="s">
        <v>707</v>
      </c>
      <c r="E383" t="s">
        <v>10</v>
      </c>
    </row>
    <row r="384" spans="1:5">
      <c r="A384" t="s">
        <v>500</v>
      </c>
      <c r="B384" t="s">
        <v>659</v>
      </c>
      <c r="C384" t="s">
        <v>708</v>
      </c>
      <c r="D384" t="s">
        <v>709</v>
      </c>
      <c r="E384" t="s">
        <v>10</v>
      </c>
    </row>
    <row r="385" spans="1:5">
      <c r="A385" t="s">
        <v>500</v>
      </c>
      <c r="B385" t="s">
        <v>659</v>
      </c>
      <c r="C385" t="s">
        <v>710</v>
      </c>
      <c r="D385" t="s">
        <v>711</v>
      </c>
      <c r="E385" t="s">
        <v>10</v>
      </c>
    </row>
    <row r="386" spans="1:5">
      <c r="A386" t="s">
        <v>500</v>
      </c>
      <c r="B386" t="s">
        <v>659</v>
      </c>
      <c r="C386" t="s">
        <v>712</v>
      </c>
      <c r="D386" t="s">
        <v>713</v>
      </c>
      <c r="E386" t="s">
        <v>10</v>
      </c>
    </row>
    <row r="388" spans="1:5">
      <c r="D388" s="51" t="s">
        <v>714</v>
      </c>
    </row>
    <row r="389" spans="1:5">
      <c r="A389" t="s">
        <v>500</v>
      </c>
      <c r="B389" t="s">
        <v>715</v>
      </c>
      <c r="C389" t="s">
        <v>716</v>
      </c>
      <c r="D389" t="s">
        <v>717</v>
      </c>
      <c r="E389" t="s">
        <v>10</v>
      </c>
    </row>
    <row r="390" spans="1:5">
      <c r="A390" t="s">
        <v>500</v>
      </c>
      <c r="B390" t="s">
        <v>715</v>
      </c>
      <c r="C390" t="s">
        <v>718</v>
      </c>
      <c r="D390" t="s">
        <v>719</v>
      </c>
      <c r="E390" t="s">
        <v>10</v>
      </c>
    </row>
    <row r="391" spans="1:5">
      <c r="A391" t="s">
        <v>500</v>
      </c>
      <c r="B391" t="s">
        <v>715</v>
      </c>
      <c r="C391" t="s">
        <v>720</v>
      </c>
      <c r="D391" t="s">
        <v>721</v>
      </c>
      <c r="E391" t="s">
        <v>10</v>
      </c>
    </row>
    <row r="392" spans="1:5">
      <c r="A392" t="s">
        <v>500</v>
      </c>
      <c r="B392" t="s">
        <v>715</v>
      </c>
      <c r="C392" t="s">
        <v>722</v>
      </c>
      <c r="D392" t="s">
        <v>723</v>
      </c>
      <c r="E392" t="s">
        <v>10</v>
      </c>
    </row>
    <row r="393" spans="1:5">
      <c r="A393" t="s">
        <v>500</v>
      </c>
      <c r="B393" t="s">
        <v>715</v>
      </c>
      <c r="C393" t="s">
        <v>724</v>
      </c>
      <c r="D393" t="s">
        <v>725</v>
      </c>
      <c r="E393" t="s">
        <v>10</v>
      </c>
    </row>
    <row r="394" spans="1:5">
      <c r="A394" t="s">
        <v>500</v>
      </c>
      <c r="B394" t="s">
        <v>715</v>
      </c>
      <c r="C394" t="s">
        <v>726</v>
      </c>
      <c r="D394" t="s">
        <v>727</v>
      </c>
      <c r="E394" t="s">
        <v>10</v>
      </c>
    </row>
    <row r="395" spans="1:5">
      <c r="A395" t="s">
        <v>500</v>
      </c>
      <c r="B395" t="s">
        <v>715</v>
      </c>
      <c r="C395" t="s">
        <v>728</v>
      </c>
      <c r="D395" t="s">
        <v>729</v>
      </c>
      <c r="E395" t="s">
        <v>10</v>
      </c>
    </row>
    <row r="396" spans="1:5">
      <c r="A396" t="s">
        <v>500</v>
      </c>
      <c r="B396" t="s">
        <v>715</v>
      </c>
      <c r="C396" t="s">
        <v>730</v>
      </c>
      <c r="D396" t="s">
        <v>731</v>
      </c>
      <c r="E396" t="s">
        <v>10</v>
      </c>
    </row>
    <row r="397" spans="1:5">
      <c r="A397" t="s">
        <v>500</v>
      </c>
      <c r="B397" t="s">
        <v>715</v>
      </c>
      <c r="C397" t="s">
        <v>732</v>
      </c>
      <c r="D397" t="s">
        <v>733</v>
      </c>
      <c r="E397" t="s">
        <v>10</v>
      </c>
    </row>
    <row r="398" spans="1:5">
      <c r="A398" t="s">
        <v>500</v>
      </c>
      <c r="B398" t="s">
        <v>715</v>
      </c>
      <c r="C398" t="s">
        <v>734</v>
      </c>
      <c r="D398" t="s">
        <v>735</v>
      </c>
      <c r="E398" t="s">
        <v>10</v>
      </c>
    </row>
    <row r="399" spans="1:5">
      <c r="A399" t="s">
        <v>500</v>
      </c>
      <c r="B399" t="s">
        <v>715</v>
      </c>
      <c r="C399" t="s">
        <v>736</v>
      </c>
      <c r="D399" t="s">
        <v>737</v>
      </c>
      <c r="E399" t="s">
        <v>10</v>
      </c>
    </row>
    <row r="400" spans="1:5">
      <c r="A400" t="s">
        <v>500</v>
      </c>
      <c r="B400" t="s">
        <v>715</v>
      </c>
      <c r="C400" t="s">
        <v>738</v>
      </c>
      <c r="D400" t="s">
        <v>739</v>
      </c>
      <c r="E400" t="s">
        <v>10</v>
      </c>
    </row>
    <row r="402" spans="1:5">
      <c r="A402" t="s">
        <v>740</v>
      </c>
      <c r="D402" t="s">
        <v>218</v>
      </c>
    </row>
    <row r="404" spans="1:5">
      <c r="D404" s="51" t="s">
        <v>741</v>
      </c>
    </row>
    <row r="405" spans="1:5">
      <c r="A405" t="s">
        <v>742</v>
      </c>
      <c r="B405" t="s">
        <v>743</v>
      </c>
      <c r="C405" t="s">
        <v>744</v>
      </c>
      <c r="D405" t="s">
        <v>745</v>
      </c>
      <c r="E405" t="s">
        <v>224</v>
      </c>
    </row>
    <row r="406" spans="1:5">
      <c r="A406" t="s">
        <v>742</v>
      </c>
      <c r="B406" t="s">
        <v>743</v>
      </c>
      <c r="C406" t="s">
        <v>746</v>
      </c>
      <c r="D406" t="s">
        <v>747</v>
      </c>
      <c r="E406" t="s">
        <v>10</v>
      </c>
    </row>
    <row r="408" spans="1:5">
      <c r="D408" s="51" t="s">
        <v>748</v>
      </c>
    </row>
    <row r="409" spans="1:5">
      <c r="A409" t="s">
        <v>749</v>
      </c>
      <c r="B409" t="s">
        <v>750</v>
      </c>
      <c r="C409" t="s">
        <v>751</v>
      </c>
      <c r="D409" t="s">
        <v>748</v>
      </c>
      <c r="E409" t="s">
        <v>232</v>
      </c>
    </row>
    <row r="410" spans="1:5">
      <c r="A410" t="s">
        <v>749</v>
      </c>
      <c r="B410" t="s">
        <v>750</v>
      </c>
      <c r="C410" t="s">
        <v>752</v>
      </c>
      <c r="D410" t="s">
        <v>753</v>
      </c>
      <c r="E410" t="s">
        <v>232</v>
      </c>
    </row>
    <row r="412" spans="1:5">
      <c r="D412" s="51" t="s">
        <v>754</v>
      </c>
    </row>
    <row r="413" spans="1:5">
      <c r="A413" t="s">
        <v>749</v>
      </c>
      <c r="B413" t="s">
        <v>755</v>
      </c>
      <c r="C413" t="s">
        <v>756</v>
      </c>
      <c r="D413" t="s">
        <v>757</v>
      </c>
      <c r="E413" t="s">
        <v>232</v>
      </c>
    </row>
    <row r="414" spans="1:5">
      <c r="A414" t="s">
        <v>749</v>
      </c>
      <c r="B414" t="s">
        <v>755</v>
      </c>
      <c r="C414" t="s">
        <v>758</v>
      </c>
      <c r="D414" t="s">
        <v>759</v>
      </c>
      <c r="E414" t="s">
        <v>232</v>
      </c>
    </row>
    <row r="416" spans="1:5">
      <c r="D416" s="51" t="s">
        <v>760</v>
      </c>
    </row>
    <row r="417" spans="1:5">
      <c r="A417" t="s">
        <v>749</v>
      </c>
      <c r="B417" t="s">
        <v>761</v>
      </c>
      <c r="C417" t="s">
        <v>762</v>
      </c>
      <c r="D417" t="s">
        <v>763</v>
      </c>
      <c r="E417" t="s">
        <v>10</v>
      </c>
    </row>
    <row r="419" spans="1:5">
      <c r="D419" s="51" t="s">
        <v>764</v>
      </c>
    </row>
    <row r="420" spans="1:5">
      <c r="A420" t="s">
        <v>765</v>
      </c>
      <c r="B420" t="s">
        <v>766</v>
      </c>
      <c r="C420" t="s">
        <v>767</v>
      </c>
      <c r="D420" t="s">
        <v>768</v>
      </c>
      <c r="E420" t="s">
        <v>232</v>
      </c>
    </row>
    <row r="421" spans="1:5">
      <c r="A421" t="s">
        <v>765</v>
      </c>
      <c r="B421" t="s">
        <v>766</v>
      </c>
      <c r="C421" t="s">
        <v>769</v>
      </c>
      <c r="D421" t="s">
        <v>770</v>
      </c>
      <c r="E421" t="s">
        <v>232</v>
      </c>
    </row>
    <row r="422" spans="1:5">
      <c r="A422" t="s">
        <v>765</v>
      </c>
      <c r="B422" t="s">
        <v>766</v>
      </c>
      <c r="C422" t="s">
        <v>771</v>
      </c>
      <c r="D422" t="s">
        <v>772</v>
      </c>
      <c r="E422" t="s">
        <v>232</v>
      </c>
    </row>
    <row r="423" spans="1:5">
      <c r="A423" t="s">
        <v>765</v>
      </c>
      <c r="B423" t="s">
        <v>766</v>
      </c>
      <c r="C423" t="s">
        <v>773</v>
      </c>
      <c r="D423" t="s">
        <v>774</v>
      </c>
      <c r="E423" t="s">
        <v>232</v>
      </c>
    </row>
    <row r="424" spans="1:5">
      <c r="A424" t="s">
        <v>765</v>
      </c>
      <c r="B424" t="s">
        <v>766</v>
      </c>
      <c r="C424" t="s">
        <v>775</v>
      </c>
      <c r="D424" t="s">
        <v>776</v>
      </c>
      <c r="E424" t="s">
        <v>232</v>
      </c>
    </row>
    <row r="425" spans="1:5">
      <c r="A425" t="s">
        <v>765</v>
      </c>
      <c r="B425" t="s">
        <v>766</v>
      </c>
      <c r="C425" t="s">
        <v>777</v>
      </c>
      <c r="D425" t="s">
        <v>778</v>
      </c>
      <c r="E425" t="s">
        <v>232</v>
      </c>
    </row>
    <row r="426" spans="1:5">
      <c r="A426" t="s">
        <v>765</v>
      </c>
      <c r="B426" t="s">
        <v>766</v>
      </c>
      <c r="C426" t="s">
        <v>779</v>
      </c>
      <c r="D426" t="s">
        <v>780</v>
      </c>
      <c r="E426" t="s">
        <v>232</v>
      </c>
    </row>
    <row r="427" spans="1:5">
      <c r="A427" t="s">
        <v>765</v>
      </c>
      <c r="B427" t="s">
        <v>766</v>
      </c>
      <c r="C427" t="s">
        <v>781</v>
      </c>
      <c r="D427" t="s">
        <v>782</v>
      </c>
      <c r="E427" t="s">
        <v>232</v>
      </c>
    </row>
    <row r="428" spans="1:5">
      <c r="A428" t="s">
        <v>765</v>
      </c>
      <c r="B428" t="s">
        <v>766</v>
      </c>
      <c r="C428" t="s">
        <v>783</v>
      </c>
      <c r="D428" t="s">
        <v>784</v>
      </c>
      <c r="E428" t="s">
        <v>232</v>
      </c>
    </row>
    <row r="429" spans="1:5">
      <c r="A429" t="s">
        <v>765</v>
      </c>
      <c r="B429" t="s">
        <v>766</v>
      </c>
      <c r="C429" t="s">
        <v>785</v>
      </c>
      <c r="D429" t="s">
        <v>786</v>
      </c>
      <c r="E429" t="s">
        <v>232</v>
      </c>
    </row>
    <row r="430" spans="1:5">
      <c r="A430" t="s">
        <v>765</v>
      </c>
      <c r="B430" t="s">
        <v>766</v>
      </c>
      <c r="C430" t="s">
        <v>787</v>
      </c>
      <c r="D430" t="s">
        <v>788</v>
      </c>
      <c r="E430" t="s">
        <v>232</v>
      </c>
    </row>
    <row r="431" spans="1:5">
      <c r="A431" t="s">
        <v>765</v>
      </c>
      <c r="B431" t="s">
        <v>766</v>
      </c>
      <c r="C431" t="s">
        <v>789</v>
      </c>
      <c r="D431" t="s">
        <v>790</v>
      </c>
      <c r="E431" t="s">
        <v>232</v>
      </c>
    </row>
    <row r="432" spans="1:5">
      <c r="A432" t="s">
        <v>765</v>
      </c>
      <c r="B432" t="s">
        <v>766</v>
      </c>
      <c r="C432" t="s">
        <v>791</v>
      </c>
      <c r="D432" t="s">
        <v>792</v>
      </c>
      <c r="E432" t="s">
        <v>232</v>
      </c>
    </row>
    <row r="433" spans="1:5">
      <c r="A433" t="s">
        <v>765</v>
      </c>
      <c r="B433" t="s">
        <v>766</v>
      </c>
      <c r="C433" t="s">
        <v>793</v>
      </c>
      <c r="D433" t="s">
        <v>794</v>
      </c>
      <c r="E433" t="s">
        <v>232</v>
      </c>
    </row>
    <row r="434" spans="1:5">
      <c r="A434" t="s">
        <v>765</v>
      </c>
      <c r="B434" t="s">
        <v>766</v>
      </c>
      <c r="C434" t="s">
        <v>795</v>
      </c>
      <c r="D434" t="s">
        <v>796</v>
      </c>
      <c r="E434" t="s">
        <v>232</v>
      </c>
    </row>
    <row r="435" spans="1:5">
      <c r="A435" t="s">
        <v>765</v>
      </c>
      <c r="B435" t="s">
        <v>766</v>
      </c>
      <c r="C435" t="s">
        <v>797</v>
      </c>
      <c r="D435" t="s">
        <v>798</v>
      </c>
      <c r="E435" t="s">
        <v>232</v>
      </c>
    </row>
    <row r="436" spans="1:5">
      <c r="A436" t="s">
        <v>765</v>
      </c>
      <c r="B436" t="s">
        <v>766</v>
      </c>
      <c r="C436" t="s">
        <v>799</v>
      </c>
      <c r="D436" t="s">
        <v>800</v>
      </c>
      <c r="E436" t="s">
        <v>232</v>
      </c>
    </row>
    <row r="437" spans="1:5">
      <c r="A437" t="s">
        <v>765</v>
      </c>
      <c r="B437" t="s">
        <v>766</v>
      </c>
      <c r="C437" t="s">
        <v>801</v>
      </c>
      <c r="D437" t="s">
        <v>802</v>
      </c>
      <c r="E437" t="s">
        <v>232</v>
      </c>
    </row>
    <row r="438" spans="1:5">
      <c r="A438" t="s">
        <v>765</v>
      </c>
      <c r="B438" t="s">
        <v>766</v>
      </c>
      <c r="C438" t="s">
        <v>803</v>
      </c>
      <c r="D438" t="s">
        <v>804</v>
      </c>
      <c r="E438" t="s">
        <v>232</v>
      </c>
    </row>
    <row r="439" spans="1:5">
      <c r="A439" t="s">
        <v>765</v>
      </c>
      <c r="B439" t="s">
        <v>766</v>
      </c>
      <c r="C439" t="s">
        <v>805</v>
      </c>
      <c r="D439" t="s">
        <v>806</v>
      </c>
      <c r="E439" t="s">
        <v>232</v>
      </c>
    </row>
    <row r="441" spans="1:5">
      <c r="D441" s="51" t="s">
        <v>807</v>
      </c>
    </row>
    <row r="442" spans="1:5">
      <c r="A442" t="s">
        <v>765</v>
      </c>
      <c r="B442" t="s">
        <v>808</v>
      </c>
      <c r="C442" t="s">
        <v>809</v>
      </c>
      <c r="D442" t="s">
        <v>810</v>
      </c>
      <c r="E442" t="s">
        <v>232</v>
      </c>
    </row>
    <row r="443" spans="1:5">
      <c r="A443" t="s">
        <v>765</v>
      </c>
      <c r="B443" t="s">
        <v>808</v>
      </c>
      <c r="C443" t="s">
        <v>811</v>
      </c>
      <c r="D443" t="s">
        <v>812</v>
      </c>
      <c r="E443" t="s">
        <v>232</v>
      </c>
    </row>
    <row r="444" spans="1:5">
      <c r="A444" t="s">
        <v>765</v>
      </c>
      <c r="B444" t="s">
        <v>808</v>
      </c>
      <c r="C444" t="s">
        <v>813</v>
      </c>
      <c r="D444" t="s">
        <v>814</v>
      </c>
      <c r="E444" t="s">
        <v>232</v>
      </c>
    </row>
    <row r="445" spans="1:5">
      <c r="A445" t="s">
        <v>765</v>
      </c>
      <c r="B445" t="s">
        <v>808</v>
      </c>
      <c r="C445" t="s">
        <v>815</v>
      </c>
      <c r="D445" t="s">
        <v>816</v>
      </c>
      <c r="E445" t="s">
        <v>232</v>
      </c>
    </row>
    <row r="446" spans="1:5">
      <c r="A446" t="s">
        <v>765</v>
      </c>
      <c r="B446" t="s">
        <v>808</v>
      </c>
      <c r="C446" t="s">
        <v>817</v>
      </c>
      <c r="D446" t="s">
        <v>818</v>
      </c>
      <c r="E446" t="s">
        <v>232</v>
      </c>
    </row>
    <row r="447" spans="1:5">
      <c r="A447" t="s">
        <v>765</v>
      </c>
      <c r="B447" t="s">
        <v>808</v>
      </c>
      <c r="C447" t="s">
        <v>819</v>
      </c>
      <c r="D447" t="s">
        <v>820</v>
      </c>
      <c r="E447" t="s">
        <v>232</v>
      </c>
    </row>
    <row r="448" spans="1:5">
      <c r="A448" t="s">
        <v>765</v>
      </c>
      <c r="B448" t="s">
        <v>808</v>
      </c>
      <c r="C448" t="s">
        <v>821</v>
      </c>
      <c r="D448" t="s">
        <v>822</v>
      </c>
      <c r="E448" t="s">
        <v>232</v>
      </c>
    </row>
    <row r="449" spans="1:5">
      <c r="A449" t="s">
        <v>765</v>
      </c>
      <c r="B449" t="s">
        <v>808</v>
      </c>
      <c r="C449" t="s">
        <v>823</v>
      </c>
      <c r="D449" t="s">
        <v>824</v>
      </c>
      <c r="E449" t="s">
        <v>232</v>
      </c>
    </row>
    <row r="450" spans="1:5">
      <c r="A450" t="s">
        <v>765</v>
      </c>
      <c r="B450" t="s">
        <v>808</v>
      </c>
      <c r="C450" t="s">
        <v>825</v>
      </c>
      <c r="D450" t="s">
        <v>826</v>
      </c>
      <c r="E450" t="s">
        <v>232</v>
      </c>
    </row>
    <row r="451" spans="1:5">
      <c r="A451" t="s">
        <v>765</v>
      </c>
      <c r="B451" t="s">
        <v>808</v>
      </c>
      <c r="C451" t="s">
        <v>827</v>
      </c>
      <c r="D451" t="s">
        <v>828</v>
      </c>
      <c r="E451" t="s">
        <v>232</v>
      </c>
    </row>
    <row r="452" spans="1:5">
      <c r="A452" t="s">
        <v>765</v>
      </c>
      <c r="B452" t="s">
        <v>808</v>
      </c>
      <c r="C452" t="s">
        <v>829</v>
      </c>
      <c r="D452" t="s">
        <v>830</v>
      </c>
      <c r="E452" t="s">
        <v>232</v>
      </c>
    </row>
    <row r="453" spans="1:5">
      <c r="A453" t="s">
        <v>765</v>
      </c>
      <c r="B453" t="s">
        <v>808</v>
      </c>
      <c r="C453" t="s">
        <v>831</v>
      </c>
      <c r="D453" t="s">
        <v>832</v>
      </c>
      <c r="E453" t="s">
        <v>232</v>
      </c>
    </row>
    <row r="454" spans="1:5">
      <c r="A454" t="s">
        <v>765</v>
      </c>
      <c r="B454" t="s">
        <v>808</v>
      </c>
      <c r="C454" t="s">
        <v>833</v>
      </c>
      <c r="D454" t="s">
        <v>834</v>
      </c>
      <c r="E454" t="s">
        <v>232</v>
      </c>
    </row>
    <row r="455" spans="1:5">
      <c r="A455" t="s">
        <v>765</v>
      </c>
      <c r="B455" t="s">
        <v>808</v>
      </c>
      <c r="C455" t="s">
        <v>835</v>
      </c>
      <c r="D455" t="s">
        <v>836</v>
      </c>
      <c r="E455" t="s">
        <v>232</v>
      </c>
    </row>
    <row r="456" spans="1:5">
      <c r="A456" t="s">
        <v>765</v>
      </c>
      <c r="B456" t="s">
        <v>808</v>
      </c>
      <c r="C456" t="s">
        <v>837</v>
      </c>
      <c r="D456" t="s">
        <v>838</v>
      </c>
      <c r="E456" t="s">
        <v>232</v>
      </c>
    </row>
    <row r="457" spans="1:5">
      <c r="A457" t="s">
        <v>765</v>
      </c>
      <c r="B457" t="s">
        <v>808</v>
      </c>
      <c r="C457" t="s">
        <v>839</v>
      </c>
      <c r="D457" t="s">
        <v>840</v>
      </c>
      <c r="E457" t="s">
        <v>232</v>
      </c>
    </row>
    <row r="458" spans="1:5">
      <c r="A458" t="s">
        <v>765</v>
      </c>
      <c r="B458" t="s">
        <v>808</v>
      </c>
      <c r="C458" t="s">
        <v>841</v>
      </c>
      <c r="D458" t="s">
        <v>842</v>
      </c>
      <c r="E458" t="s">
        <v>232</v>
      </c>
    </row>
    <row r="459" spans="1:5">
      <c r="A459" t="s">
        <v>765</v>
      </c>
      <c r="B459" t="s">
        <v>808</v>
      </c>
      <c r="C459" t="s">
        <v>843</v>
      </c>
      <c r="D459" t="s">
        <v>844</v>
      </c>
      <c r="E459" t="s">
        <v>232</v>
      </c>
    </row>
    <row r="460" spans="1:5">
      <c r="A460" t="s">
        <v>765</v>
      </c>
      <c r="B460" t="s">
        <v>808</v>
      </c>
      <c r="C460" t="s">
        <v>845</v>
      </c>
      <c r="D460" t="s">
        <v>846</v>
      </c>
      <c r="E460" t="s">
        <v>232</v>
      </c>
    </row>
    <row r="462" spans="1:5">
      <c r="D462" s="51" t="s">
        <v>847</v>
      </c>
    </row>
    <row r="463" spans="1:5">
      <c r="A463" t="s">
        <v>848</v>
      </c>
      <c r="B463" t="s">
        <v>849</v>
      </c>
      <c r="C463" t="s">
        <v>850</v>
      </c>
      <c r="D463" t="s">
        <v>851</v>
      </c>
      <c r="E463" t="s">
        <v>232</v>
      </c>
    </row>
    <row r="464" spans="1:5">
      <c r="A464" t="s">
        <v>848</v>
      </c>
      <c r="B464" t="s">
        <v>849</v>
      </c>
      <c r="C464" t="s">
        <v>852</v>
      </c>
      <c r="D464" t="s">
        <v>853</v>
      </c>
      <c r="E464" t="s">
        <v>232</v>
      </c>
    </row>
    <row r="465" spans="1:5">
      <c r="A465" t="s">
        <v>848</v>
      </c>
      <c r="B465" t="s">
        <v>849</v>
      </c>
      <c r="C465" t="s">
        <v>854</v>
      </c>
      <c r="D465" t="s">
        <v>855</v>
      </c>
      <c r="E465" t="s">
        <v>232</v>
      </c>
    </row>
    <row r="467" spans="1:5">
      <c r="D467" s="51" t="s">
        <v>856</v>
      </c>
    </row>
    <row r="468" spans="1:5">
      <c r="A468" t="s">
        <v>848</v>
      </c>
      <c r="B468" t="s">
        <v>857</v>
      </c>
      <c r="C468" t="s">
        <v>858</v>
      </c>
      <c r="D468" t="s">
        <v>859</v>
      </c>
      <c r="E468" t="s">
        <v>232</v>
      </c>
    </row>
    <row r="469" spans="1:5">
      <c r="A469" t="s">
        <v>848</v>
      </c>
      <c r="B469" t="s">
        <v>857</v>
      </c>
      <c r="C469" t="s">
        <v>860</v>
      </c>
      <c r="D469" t="s">
        <v>861</v>
      </c>
      <c r="E469" t="s">
        <v>232</v>
      </c>
    </row>
    <row r="470" spans="1:5">
      <c r="A470" t="s">
        <v>848</v>
      </c>
      <c r="B470" t="s">
        <v>857</v>
      </c>
      <c r="C470" t="s">
        <v>862</v>
      </c>
      <c r="D470" t="s">
        <v>863</v>
      </c>
      <c r="E470" t="s">
        <v>232</v>
      </c>
    </row>
    <row r="472" spans="1:5">
      <c r="D472" s="51" t="s">
        <v>864</v>
      </c>
    </row>
    <row r="473" spans="1:5">
      <c r="A473" t="s">
        <v>848</v>
      </c>
      <c r="B473" t="s">
        <v>865</v>
      </c>
      <c r="C473" t="s">
        <v>866</v>
      </c>
      <c r="D473" t="s">
        <v>867</v>
      </c>
      <c r="E473" t="s">
        <v>232</v>
      </c>
    </row>
    <row r="474" spans="1:5">
      <c r="A474" t="s">
        <v>848</v>
      </c>
      <c r="B474" t="s">
        <v>865</v>
      </c>
      <c r="C474" t="s">
        <v>868</v>
      </c>
      <c r="D474" t="s">
        <v>869</v>
      </c>
      <c r="E474" t="s">
        <v>232</v>
      </c>
    </row>
    <row r="475" spans="1:5">
      <c r="A475" t="s">
        <v>848</v>
      </c>
      <c r="B475" t="s">
        <v>865</v>
      </c>
      <c r="C475" t="s">
        <v>870</v>
      </c>
      <c r="D475" t="s">
        <v>871</v>
      </c>
      <c r="E475" t="s">
        <v>232</v>
      </c>
    </row>
    <row r="477" spans="1:5">
      <c r="D477" s="51" t="s">
        <v>872</v>
      </c>
    </row>
    <row r="478" spans="1:5">
      <c r="A478" t="s">
        <v>848</v>
      </c>
      <c r="B478" t="s">
        <v>873</v>
      </c>
      <c r="C478" t="s">
        <v>874</v>
      </c>
      <c r="D478" t="s">
        <v>875</v>
      </c>
      <c r="E478" t="s">
        <v>232</v>
      </c>
    </row>
    <row r="479" spans="1:5">
      <c r="A479" t="s">
        <v>848</v>
      </c>
      <c r="B479" t="s">
        <v>873</v>
      </c>
      <c r="C479" t="s">
        <v>876</v>
      </c>
      <c r="D479" t="s">
        <v>877</v>
      </c>
      <c r="E479" t="s">
        <v>232</v>
      </c>
    </row>
    <row r="480" spans="1:5">
      <c r="A480" t="s">
        <v>848</v>
      </c>
      <c r="B480" t="s">
        <v>873</v>
      </c>
      <c r="C480" t="s">
        <v>878</v>
      </c>
      <c r="D480" t="s">
        <v>879</v>
      </c>
      <c r="E480" t="s">
        <v>232</v>
      </c>
    </row>
    <row r="481" spans="1:5">
      <c r="A481" t="s">
        <v>848</v>
      </c>
      <c r="B481" t="s">
        <v>873</v>
      </c>
      <c r="C481" t="s">
        <v>880</v>
      </c>
      <c r="D481" t="s">
        <v>881</v>
      </c>
      <c r="E481" t="s">
        <v>10</v>
      </c>
    </row>
    <row r="482" spans="1:5">
      <c r="A482" t="s">
        <v>848</v>
      </c>
      <c r="B482" t="s">
        <v>873</v>
      </c>
      <c r="C482" t="s">
        <v>882</v>
      </c>
      <c r="D482" t="s">
        <v>883</v>
      </c>
      <c r="E482" t="s">
        <v>232</v>
      </c>
    </row>
    <row r="483" spans="1:5">
      <c r="A483" t="s">
        <v>848</v>
      </c>
      <c r="B483" t="s">
        <v>873</v>
      </c>
      <c r="C483" t="s">
        <v>884</v>
      </c>
      <c r="D483" t="s">
        <v>885</v>
      </c>
      <c r="E483" t="s">
        <v>10</v>
      </c>
    </row>
    <row r="484" spans="1:5">
      <c r="A484" t="s">
        <v>848</v>
      </c>
      <c r="B484" t="s">
        <v>873</v>
      </c>
      <c r="C484" t="s">
        <v>886</v>
      </c>
      <c r="D484" t="s">
        <v>887</v>
      </c>
      <c r="E484" t="s">
        <v>232</v>
      </c>
    </row>
    <row r="486" spans="1:5">
      <c r="D486" s="51" t="s">
        <v>888</v>
      </c>
    </row>
    <row r="487" spans="1:5">
      <c r="A487" t="s">
        <v>848</v>
      </c>
      <c r="B487" t="s">
        <v>889</v>
      </c>
      <c r="C487" t="s">
        <v>890</v>
      </c>
      <c r="D487" t="s">
        <v>891</v>
      </c>
      <c r="E487" t="s">
        <v>232</v>
      </c>
    </row>
    <row r="488" spans="1:5">
      <c r="A488" t="s">
        <v>848</v>
      </c>
      <c r="B488" t="s">
        <v>889</v>
      </c>
      <c r="C488" t="s">
        <v>892</v>
      </c>
      <c r="D488" t="s">
        <v>893</v>
      </c>
      <c r="E488" t="s">
        <v>232</v>
      </c>
    </row>
    <row r="489" spans="1:5">
      <c r="A489" t="s">
        <v>848</v>
      </c>
      <c r="B489" t="s">
        <v>889</v>
      </c>
      <c r="C489" t="s">
        <v>894</v>
      </c>
      <c r="D489" t="s">
        <v>895</v>
      </c>
      <c r="E489" t="s">
        <v>232</v>
      </c>
    </row>
    <row r="490" spans="1:5">
      <c r="A490" t="s">
        <v>848</v>
      </c>
      <c r="B490" t="s">
        <v>889</v>
      </c>
      <c r="C490" t="s">
        <v>896</v>
      </c>
      <c r="D490" t="s">
        <v>897</v>
      </c>
      <c r="E490" t="s">
        <v>232</v>
      </c>
    </row>
    <row r="491" spans="1:5">
      <c r="A491" t="s">
        <v>848</v>
      </c>
      <c r="B491" t="s">
        <v>889</v>
      </c>
      <c r="C491" t="s">
        <v>898</v>
      </c>
      <c r="D491" t="s">
        <v>899</v>
      </c>
      <c r="E491" t="s">
        <v>232</v>
      </c>
    </row>
    <row r="493" spans="1:5">
      <c r="D493" s="51" t="s">
        <v>900</v>
      </c>
    </row>
    <row r="494" spans="1:5">
      <c r="A494" t="s">
        <v>901</v>
      </c>
      <c r="B494" t="s">
        <v>902</v>
      </c>
      <c r="C494" t="s">
        <v>903</v>
      </c>
      <c r="D494" t="s">
        <v>904</v>
      </c>
      <c r="E494" t="s">
        <v>232</v>
      </c>
    </row>
    <row r="495" spans="1:5">
      <c r="A495" t="s">
        <v>901</v>
      </c>
      <c r="B495" t="s">
        <v>902</v>
      </c>
      <c r="C495" t="s">
        <v>905</v>
      </c>
      <c r="D495" t="s">
        <v>906</v>
      </c>
      <c r="E495" t="s">
        <v>232</v>
      </c>
    </row>
    <row r="496" spans="1:5">
      <c r="A496" t="s">
        <v>901</v>
      </c>
      <c r="B496" t="s">
        <v>902</v>
      </c>
      <c r="C496" t="s">
        <v>907</v>
      </c>
      <c r="D496" t="s">
        <v>908</v>
      </c>
      <c r="E496" t="s">
        <v>232</v>
      </c>
    </row>
    <row r="497" spans="1:5">
      <c r="A497" t="s">
        <v>901</v>
      </c>
      <c r="B497" t="s">
        <v>902</v>
      </c>
      <c r="C497" t="s">
        <v>909</v>
      </c>
      <c r="D497" t="s">
        <v>910</v>
      </c>
      <c r="E497" t="s">
        <v>232</v>
      </c>
    </row>
    <row r="498" spans="1:5">
      <c r="A498" t="s">
        <v>901</v>
      </c>
      <c r="B498" t="s">
        <v>902</v>
      </c>
      <c r="C498" t="s">
        <v>911</v>
      </c>
      <c r="D498" t="s">
        <v>912</v>
      </c>
      <c r="E498" t="s">
        <v>232</v>
      </c>
    </row>
    <row r="500" spans="1:5">
      <c r="D500" s="51" t="s">
        <v>913</v>
      </c>
    </row>
    <row r="501" spans="1:5">
      <c r="A501" t="s">
        <v>901</v>
      </c>
      <c r="B501" t="s">
        <v>914</v>
      </c>
      <c r="C501" t="s">
        <v>915</v>
      </c>
      <c r="D501" t="s">
        <v>913</v>
      </c>
      <c r="E501" t="s">
        <v>232</v>
      </c>
    </row>
    <row r="503" spans="1:5">
      <c r="D503" s="51" t="s">
        <v>916</v>
      </c>
    </row>
    <row r="504" spans="1:5">
      <c r="A504" t="s">
        <v>901</v>
      </c>
      <c r="B504" t="s">
        <v>917</v>
      </c>
      <c r="C504" t="s">
        <v>918</v>
      </c>
      <c r="D504" t="s">
        <v>916</v>
      </c>
      <c r="E504" t="s">
        <v>232</v>
      </c>
    </row>
    <row r="506" spans="1:5">
      <c r="D506" s="51" t="s">
        <v>919</v>
      </c>
    </row>
    <row r="507" spans="1:5">
      <c r="A507" t="s">
        <v>901</v>
      </c>
      <c r="B507" t="s">
        <v>920</v>
      </c>
      <c r="C507" t="s">
        <v>921</v>
      </c>
      <c r="D507" t="s">
        <v>922</v>
      </c>
      <c r="E507" t="s">
        <v>224</v>
      </c>
    </row>
    <row r="508" spans="1:5">
      <c r="A508" t="s">
        <v>901</v>
      </c>
      <c r="B508" t="s">
        <v>920</v>
      </c>
      <c r="C508" t="s">
        <v>923</v>
      </c>
      <c r="D508" t="s">
        <v>924</v>
      </c>
      <c r="E508" t="s">
        <v>232</v>
      </c>
    </row>
    <row r="509" spans="1:5">
      <c r="A509" t="s">
        <v>901</v>
      </c>
      <c r="B509" t="s">
        <v>920</v>
      </c>
      <c r="C509" t="s">
        <v>925</v>
      </c>
      <c r="D509" t="s">
        <v>926</v>
      </c>
      <c r="E509" t="s">
        <v>10</v>
      </c>
    </row>
    <row r="511" spans="1:5">
      <c r="D511" s="51" t="s">
        <v>927</v>
      </c>
    </row>
    <row r="512" spans="1:5">
      <c r="A512" t="s">
        <v>901</v>
      </c>
      <c r="B512" t="s">
        <v>928</v>
      </c>
      <c r="C512" t="s">
        <v>929</v>
      </c>
      <c r="D512" t="s">
        <v>930</v>
      </c>
      <c r="E512" t="s">
        <v>232</v>
      </c>
    </row>
    <row r="513" spans="1:5">
      <c r="A513" t="s">
        <v>901</v>
      </c>
      <c r="B513" t="s">
        <v>928</v>
      </c>
      <c r="C513" t="s">
        <v>931</v>
      </c>
      <c r="D513" t="s">
        <v>932</v>
      </c>
      <c r="E513" t="s">
        <v>232</v>
      </c>
    </row>
    <row r="515" spans="1:5">
      <c r="D515" s="51" t="s">
        <v>933</v>
      </c>
    </row>
    <row r="516" spans="1:5">
      <c r="A516" t="s">
        <v>934</v>
      </c>
      <c r="B516" t="s">
        <v>935</v>
      </c>
      <c r="C516" t="s">
        <v>936</v>
      </c>
      <c r="D516" t="s">
        <v>937</v>
      </c>
      <c r="E516" t="s">
        <v>496</v>
      </c>
    </row>
    <row r="518" spans="1:5">
      <c r="D518" s="51" t="s">
        <v>938</v>
      </c>
    </row>
    <row r="519" spans="1:5">
      <c r="A519" t="s">
        <v>939</v>
      </c>
      <c r="B519" t="s">
        <v>940</v>
      </c>
      <c r="C519" t="s">
        <v>941</v>
      </c>
      <c r="D519" t="s">
        <v>942</v>
      </c>
      <c r="E519" t="s">
        <v>224</v>
      </c>
    </row>
    <row r="520" spans="1:5">
      <c r="A520" t="s">
        <v>939</v>
      </c>
      <c r="B520" t="s">
        <v>940</v>
      </c>
      <c r="C520" t="s">
        <v>943</v>
      </c>
      <c r="D520" t="s">
        <v>944</v>
      </c>
      <c r="E520" t="s">
        <v>945</v>
      </c>
    </row>
    <row r="522" spans="1:5">
      <c r="D522" s="51" t="s">
        <v>946</v>
      </c>
    </row>
    <row r="523" spans="1:5">
      <c r="A523" t="s">
        <v>939</v>
      </c>
      <c r="B523" t="s">
        <v>947</v>
      </c>
      <c r="C523" t="s">
        <v>948</v>
      </c>
      <c r="D523" t="s">
        <v>946</v>
      </c>
      <c r="E523" t="s">
        <v>945</v>
      </c>
    </row>
    <row r="525" spans="1:5">
      <c r="D525" s="51" t="s">
        <v>949</v>
      </c>
    </row>
    <row r="526" spans="1:5">
      <c r="A526" t="s">
        <v>939</v>
      </c>
      <c r="B526" t="s">
        <v>950</v>
      </c>
      <c r="C526" t="s">
        <v>951</v>
      </c>
      <c r="D526" t="s">
        <v>949</v>
      </c>
      <c r="E526" t="s">
        <v>952</v>
      </c>
    </row>
    <row r="528" spans="1:5">
      <c r="D528" s="51" t="s">
        <v>953</v>
      </c>
    </row>
    <row r="529" spans="1:5">
      <c r="A529" t="s">
        <v>939</v>
      </c>
      <c r="B529" t="s">
        <v>954</v>
      </c>
      <c r="C529" t="s">
        <v>955</v>
      </c>
      <c r="D529" t="s">
        <v>953</v>
      </c>
      <c r="E529" t="s">
        <v>224</v>
      </c>
    </row>
    <row r="531" spans="1:5">
      <c r="D531" s="51" t="s">
        <v>956</v>
      </c>
    </row>
    <row r="532" spans="1:5">
      <c r="A532" t="s">
        <v>939</v>
      </c>
      <c r="B532" t="s">
        <v>957</v>
      </c>
      <c r="C532" t="s">
        <v>958</v>
      </c>
      <c r="D532" t="s">
        <v>956</v>
      </c>
      <c r="E532" t="s">
        <v>959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F826"/>
  <sheetViews>
    <sheetView workbookViewId="0">
      <pane ySplit="1" topLeftCell="A2" activePane="bottomLeft" state="frozen"/>
      <selection pane="bottomLeft" activeCell="E1" sqref="E1"/>
    </sheetView>
  </sheetViews>
  <sheetFormatPr defaultColWidth="14.42578125" defaultRowHeight="15" customHeight="1"/>
  <cols>
    <col min="1" max="1" width="10" customWidth="1"/>
    <col min="2" max="2" width="13.28515625" customWidth="1"/>
    <col min="3" max="3" width="10" customWidth="1"/>
    <col min="4" max="4" width="55" customWidth="1"/>
    <col min="5" max="22" width="10" customWidth="1"/>
  </cols>
  <sheetData>
    <row r="1" spans="1:5" ht="12.75" customHeight="1">
      <c r="A1" s="30" t="s">
        <v>960</v>
      </c>
      <c r="B1" s="30" t="s">
        <v>1</v>
      </c>
      <c r="C1" s="30" t="s">
        <v>2</v>
      </c>
      <c r="D1" s="30" t="s">
        <v>3</v>
      </c>
      <c r="E1" s="30" t="s">
        <v>4</v>
      </c>
    </row>
    <row r="2" spans="1:5" ht="12.75" customHeight="1">
      <c r="A2" s="2"/>
      <c r="B2" s="2"/>
      <c r="C2" s="42" t="s">
        <v>2415</v>
      </c>
      <c r="D2" s="42" t="s">
        <v>1956</v>
      </c>
      <c r="E2" s="43"/>
    </row>
    <row r="3" spans="1:5" ht="12.75" customHeight="1">
      <c r="A3" s="4" t="s">
        <v>2416</v>
      </c>
      <c r="B3" s="4" t="s">
        <v>2417</v>
      </c>
      <c r="C3" s="4" t="s">
        <v>2418</v>
      </c>
      <c r="D3" s="6" t="s">
        <v>2419</v>
      </c>
      <c r="E3" s="5" t="s">
        <v>10</v>
      </c>
    </row>
    <row r="4" spans="1:5" ht="12.75" customHeight="1">
      <c r="A4" s="4" t="s">
        <v>2416</v>
      </c>
      <c r="B4" s="4" t="s">
        <v>2417</v>
      </c>
      <c r="C4" s="4" t="s">
        <v>2420</v>
      </c>
      <c r="D4" s="6" t="s">
        <v>2421</v>
      </c>
      <c r="E4" s="5" t="s">
        <v>10</v>
      </c>
    </row>
    <row r="5" spans="1:5" ht="12.75" customHeight="1">
      <c r="A5" s="4" t="s">
        <v>2416</v>
      </c>
      <c r="B5" s="4" t="s">
        <v>2417</v>
      </c>
      <c r="C5" s="4" t="s">
        <v>2422</v>
      </c>
      <c r="D5" s="6" t="s">
        <v>2423</v>
      </c>
      <c r="E5" s="5" t="s">
        <v>10</v>
      </c>
    </row>
    <row r="6" spans="1:5" ht="12.75" customHeight="1">
      <c r="A6" s="4" t="s">
        <v>2416</v>
      </c>
      <c r="B6" s="4" t="s">
        <v>2417</v>
      </c>
      <c r="C6" s="4" t="s">
        <v>2424</v>
      </c>
      <c r="D6" s="4" t="s">
        <v>2425</v>
      </c>
      <c r="E6" s="5" t="s">
        <v>10</v>
      </c>
    </row>
    <row r="7" spans="1:5" ht="12.75" customHeight="1">
      <c r="A7" s="4" t="s">
        <v>2416</v>
      </c>
      <c r="B7" s="4" t="s">
        <v>2417</v>
      </c>
      <c r="C7" s="4" t="s">
        <v>2426</v>
      </c>
      <c r="D7" s="4" t="s">
        <v>2427</v>
      </c>
      <c r="E7" s="5" t="s">
        <v>10</v>
      </c>
    </row>
    <row r="8" spans="1:5" ht="12.75" customHeight="1">
      <c r="A8" s="4" t="s">
        <v>2416</v>
      </c>
      <c r="B8" s="4" t="s">
        <v>2417</v>
      </c>
      <c r="C8" s="4" t="s">
        <v>2428</v>
      </c>
      <c r="D8" s="6" t="s">
        <v>2429</v>
      </c>
      <c r="E8" s="5" t="s">
        <v>10</v>
      </c>
    </row>
    <row r="9" spans="1:5" ht="12.75" customHeight="1">
      <c r="A9" s="4" t="s">
        <v>2416</v>
      </c>
      <c r="B9" s="4" t="s">
        <v>2417</v>
      </c>
      <c r="C9" s="4" t="s">
        <v>2430</v>
      </c>
      <c r="D9" s="6" t="s">
        <v>2431</v>
      </c>
      <c r="E9" s="5" t="s">
        <v>10</v>
      </c>
    </row>
    <row r="10" spans="1:5" ht="12.75" customHeight="1">
      <c r="A10" s="4"/>
      <c r="B10" s="4"/>
      <c r="C10" s="4"/>
      <c r="D10" s="6"/>
      <c r="E10" s="5"/>
    </row>
    <row r="11" spans="1:5" ht="12.75" customHeight="1">
      <c r="A11" s="2"/>
      <c r="B11" s="2"/>
      <c r="C11" s="42" t="s">
        <v>2432</v>
      </c>
      <c r="D11" s="42" t="s">
        <v>1999</v>
      </c>
      <c r="E11" s="43"/>
    </row>
    <row r="12" spans="1:5" ht="12.75" customHeight="1">
      <c r="A12" s="4" t="s">
        <v>2416</v>
      </c>
      <c r="B12" s="4" t="s">
        <v>2433</v>
      </c>
      <c r="C12" s="4" t="s">
        <v>2434</v>
      </c>
      <c r="D12" s="4" t="s">
        <v>2002</v>
      </c>
      <c r="E12" s="5" t="s">
        <v>10</v>
      </c>
    </row>
    <row r="13" spans="1:5" ht="12.75" customHeight="1">
      <c r="A13" s="4"/>
      <c r="B13" s="4"/>
      <c r="C13" s="4"/>
      <c r="D13" s="4"/>
      <c r="E13" s="5"/>
    </row>
    <row r="14" spans="1:5" ht="12.75" customHeight="1">
      <c r="A14" s="2"/>
      <c r="B14" s="2"/>
      <c r="C14" s="42" t="s">
        <v>2435</v>
      </c>
      <c r="D14" s="42" t="s">
        <v>2436</v>
      </c>
      <c r="E14" s="43"/>
    </row>
    <row r="15" spans="1:5" ht="12.75" customHeight="1">
      <c r="A15" s="4" t="s">
        <v>2437</v>
      </c>
      <c r="B15" s="4" t="s">
        <v>2438</v>
      </c>
      <c r="C15" s="4" t="s">
        <v>2439</v>
      </c>
      <c r="D15" s="4" t="s">
        <v>2440</v>
      </c>
      <c r="E15" s="5" t="s">
        <v>232</v>
      </c>
    </row>
    <row r="16" spans="1:5" ht="12.75" customHeight="1">
      <c r="A16" s="28" t="s">
        <v>2437</v>
      </c>
      <c r="B16" s="4" t="s">
        <v>2438</v>
      </c>
      <c r="C16" s="4" t="s">
        <v>2441</v>
      </c>
      <c r="D16" s="4" t="s">
        <v>2442</v>
      </c>
      <c r="E16" s="5" t="s">
        <v>232</v>
      </c>
    </row>
    <row r="17" spans="1:5" ht="12.75" customHeight="1">
      <c r="A17" s="28" t="s">
        <v>2437</v>
      </c>
      <c r="B17" s="4" t="s">
        <v>2438</v>
      </c>
      <c r="C17" s="4" t="s">
        <v>2443</v>
      </c>
      <c r="D17" s="4" t="s">
        <v>2444</v>
      </c>
      <c r="E17" s="5" t="s">
        <v>232</v>
      </c>
    </row>
    <row r="18" spans="1:5" ht="12.75" customHeight="1">
      <c r="A18" s="28" t="s">
        <v>2437</v>
      </c>
      <c r="B18" s="28" t="s">
        <v>2438</v>
      </c>
      <c r="C18" s="4" t="s">
        <v>2445</v>
      </c>
      <c r="D18" s="4" t="s">
        <v>2446</v>
      </c>
      <c r="E18" s="5" t="s">
        <v>232</v>
      </c>
    </row>
    <row r="19" spans="1:5" ht="12.75" customHeight="1">
      <c r="A19" s="28" t="s">
        <v>2437</v>
      </c>
      <c r="B19" s="28" t="s">
        <v>2438</v>
      </c>
      <c r="C19" s="4" t="s">
        <v>2447</v>
      </c>
      <c r="D19" s="4" t="s">
        <v>2448</v>
      </c>
      <c r="E19" s="5" t="s">
        <v>232</v>
      </c>
    </row>
    <row r="20" spans="1:5" ht="12.75" customHeight="1">
      <c r="A20" s="4"/>
      <c r="B20" s="4"/>
      <c r="C20" s="4"/>
      <c r="D20" s="4"/>
      <c r="E20" s="5"/>
    </row>
    <row r="21" spans="1:5" ht="12.75" customHeight="1">
      <c r="A21" s="2"/>
      <c r="B21" s="2"/>
      <c r="C21" s="42" t="s">
        <v>2449</v>
      </c>
      <c r="D21" s="42" t="s">
        <v>2450</v>
      </c>
      <c r="E21" s="43"/>
    </row>
    <row r="22" spans="1:5" ht="12.75" customHeight="1">
      <c r="A22" s="4" t="s">
        <v>2437</v>
      </c>
      <c r="B22" s="4" t="s">
        <v>2451</v>
      </c>
      <c r="C22" s="4" t="s">
        <v>2452</v>
      </c>
      <c r="D22" s="4" t="s">
        <v>2453</v>
      </c>
      <c r="E22" s="5" t="s">
        <v>232</v>
      </c>
    </row>
    <row r="23" spans="1:5" ht="12.75" customHeight="1">
      <c r="A23" s="4" t="s">
        <v>2437</v>
      </c>
      <c r="B23" s="4" t="s">
        <v>2451</v>
      </c>
      <c r="C23" s="4" t="s">
        <v>2454</v>
      </c>
      <c r="D23" s="4" t="s">
        <v>2455</v>
      </c>
      <c r="E23" s="5" t="s">
        <v>232</v>
      </c>
    </row>
    <row r="24" spans="1:5" ht="12.75" customHeight="1">
      <c r="A24" s="4"/>
      <c r="B24" s="4"/>
      <c r="C24" s="4"/>
      <c r="D24" s="4"/>
      <c r="E24" s="5"/>
    </row>
    <row r="25" spans="1:5" ht="12.75" customHeight="1">
      <c r="A25" s="2"/>
      <c r="B25" s="2"/>
      <c r="C25" s="42" t="s">
        <v>2456</v>
      </c>
      <c r="D25" s="42" t="s">
        <v>2457</v>
      </c>
      <c r="E25" s="43"/>
    </row>
    <row r="26" spans="1:5" ht="12.75" customHeight="1">
      <c r="A26" s="4" t="s">
        <v>2458</v>
      </c>
      <c r="B26" s="4" t="s">
        <v>2459</v>
      </c>
      <c r="C26" s="4" t="s">
        <v>2460</v>
      </c>
      <c r="D26" s="4" t="s">
        <v>2461</v>
      </c>
      <c r="E26" s="5" t="s">
        <v>232</v>
      </c>
    </row>
    <row r="27" spans="1:5" ht="12.75" customHeight="1">
      <c r="A27" s="4" t="s">
        <v>2458</v>
      </c>
      <c r="B27" s="4" t="s">
        <v>2459</v>
      </c>
      <c r="C27" s="4" t="s">
        <v>2462</v>
      </c>
      <c r="D27" s="4" t="s">
        <v>2463</v>
      </c>
      <c r="E27" s="5" t="s">
        <v>232</v>
      </c>
    </row>
    <row r="28" spans="1:5" ht="12.75" customHeight="1">
      <c r="A28" s="4" t="s">
        <v>2458</v>
      </c>
      <c r="B28" s="4" t="s">
        <v>2459</v>
      </c>
      <c r="C28" s="4" t="s">
        <v>2464</v>
      </c>
      <c r="D28" s="4" t="s">
        <v>2465</v>
      </c>
      <c r="E28" s="5" t="s">
        <v>232</v>
      </c>
    </row>
    <row r="29" spans="1:5" ht="12.75" customHeight="1">
      <c r="A29" s="4"/>
      <c r="B29" s="4"/>
      <c r="C29" s="4"/>
      <c r="D29" s="16"/>
      <c r="E29" s="5"/>
    </row>
    <row r="30" spans="1:5" ht="12.75" customHeight="1">
      <c r="A30" s="2"/>
      <c r="B30" s="2"/>
      <c r="C30" s="42" t="s">
        <v>2466</v>
      </c>
      <c r="D30" s="42" t="s">
        <v>2467</v>
      </c>
      <c r="E30" s="43"/>
    </row>
    <row r="31" spans="1:5" ht="12.75" customHeight="1">
      <c r="A31" s="4" t="s">
        <v>2458</v>
      </c>
      <c r="B31" s="4" t="s">
        <v>2468</v>
      </c>
      <c r="C31" s="4" t="s">
        <v>2469</v>
      </c>
      <c r="D31" s="16" t="s">
        <v>2470</v>
      </c>
      <c r="E31" s="5" t="s">
        <v>232</v>
      </c>
    </row>
    <row r="32" spans="1:5" ht="12.75" customHeight="1">
      <c r="A32" s="4" t="s">
        <v>2458</v>
      </c>
      <c r="B32" s="4" t="s">
        <v>2468</v>
      </c>
      <c r="C32" s="4" t="s">
        <v>2471</v>
      </c>
      <c r="D32" s="16" t="s">
        <v>2472</v>
      </c>
      <c r="E32" s="5" t="s">
        <v>232</v>
      </c>
    </row>
    <row r="33" spans="1:5" ht="12.75" customHeight="1">
      <c r="A33" s="4" t="s">
        <v>2458</v>
      </c>
      <c r="B33" s="4" t="s">
        <v>2468</v>
      </c>
      <c r="C33" s="4" t="s">
        <v>2473</v>
      </c>
      <c r="D33" s="16" t="s">
        <v>2474</v>
      </c>
      <c r="E33" s="5" t="s">
        <v>232</v>
      </c>
    </row>
    <row r="34" spans="1:5" ht="12.75" customHeight="1">
      <c r="A34" s="4" t="s">
        <v>2458</v>
      </c>
      <c r="B34" s="4" t="s">
        <v>2468</v>
      </c>
      <c r="C34" s="4" t="s">
        <v>2475</v>
      </c>
      <c r="D34" s="16" t="s">
        <v>2476</v>
      </c>
      <c r="E34" s="5" t="s">
        <v>232</v>
      </c>
    </row>
    <row r="35" spans="1:5" ht="12.75" customHeight="1">
      <c r="A35" s="4"/>
      <c r="B35" s="4"/>
      <c r="C35" s="4"/>
      <c r="D35" s="4"/>
      <c r="E35" s="5"/>
    </row>
    <row r="36" spans="1:5" ht="12.75" customHeight="1">
      <c r="A36" s="2"/>
      <c r="B36" s="2"/>
      <c r="C36" s="42" t="s">
        <v>2477</v>
      </c>
      <c r="D36" s="42" t="s">
        <v>2478</v>
      </c>
      <c r="E36" s="43"/>
    </row>
    <row r="37" spans="1:5" ht="12.75" customHeight="1">
      <c r="A37" s="4" t="s">
        <v>2458</v>
      </c>
      <c r="B37" s="4" t="s">
        <v>2479</v>
      </c>
      <c r="C37" s="4" t="s">
        <v>2480</v>
      </c>
      <c r="D37" s="4" t="s">
        <v>2481</v>
      </c>
      <c r="E37" s="5" t="s">
        <v>232</v>
      </c>
    </row>
    <row r="38" spans="1:5" ht="12.75" customHeight="1">
      <c r="A38" s="4" t="s">
        <v>2458</v>
      </c>
      <c r="B38" s="4" t="s">
        <v>2479</v>
      </c>
      <c r="C38" s="4" t="s">
        <v>2482</v>
      </c>
      <c r="D38" s="4" t="s">
        <v>2483</v>
      </c>
      <c r="E38" s="5" t="s">
        <v>232</v>
      </c>
    </row>
    <row r="39" spans="1:5" ht="12.75" customHeight="1">
      <c r="A39" s="4"/>
      <c r="B39" s="4"/>
      <c r="C39" s="4"/>
      <c r="D39" s="4"/>
      <c r="E39" s="5"/>
    </row>
    <row r="40" spans="1:5" ht="12.75" customHeight="1">
      <c r="A40" s="2"/>
      <c r="B40" s="2"/>
      <c r="C40" s="42" t="s">
        <v>2484</v>
      </c>
      <c r="D40" s="42" t="s">
        <v>2485</v>
      </c>
      <c r="E40" s="43"/>
    </row>
    <row r="41" spans="1:5" ht="12.75" customHeight="1">
      <c r="A41" s="4" t="s">
        <v>2486</v>
      </c>
      <c r="B41" s="4" t="s">
        <v>2487</v>
      </c>
      <c r="C41" s="4" t="s">
        <v>2488</v>
      </c>
      <c r="D41" s="4" t="s">
        <v>2489</v>
      </c>
      <c r="E41" s="5" t="s">
        <v>232</v>
      </c>
    </row>
    <row r="42" spans="1:5" ht="12.75" customHeight="1">
      <c r="A42" s="4" t="s">
        <v>2486</v>
      </c>
      <c r="B42" s="33" t="s">
        <v>2487</v>
      </c>
      <c r="C42" s="4" t="s">
        <v>2490</v>
      </c>
      <c r="D42" s="4" t="s">
        <v>2491</v>
      </c>
      <c r="E42" s="5" t="s">
        <v>232</v>
      </c>
    </row>
    <row r="43" spans="1:5" ht="12.75" customHeight="1">
      <c r="A43" s="4" t="s">
        <v>2486</v>
      </c>
      <c r="B43" s="33" t="s">
        <v>2487</v>
      </c>
      <c r="C43" s="4" t="s">
        <v>2492</v>
      </c>
      <c r="D43" s="4" t="s">
        <v>2493</v>
      </c>
      <c r="E43" s="5" t="s">
        <v>232</v>
      </c>
    </row>
    <row r="44" spans="1:5" ht="12.75" customHeight="1">
      <c r="A44" s="4"/>
      <c r="B44" s="4"/>
      <c r="C44" s="4"/>
      <c r="D44" s="4"/>
      <c r="E44" s="5"/>
    </row>
    <row r="45" spans="1:5" ht="12.75" customHeight="1">
      <c r="A45" s="2"/>
      <c r="B45" s="2"/>
      <c r="C45" s="42" t="s">
        <v>2494</v>
      </c>
      <c r="D45" s="42" t="s">
        <v>2495</v>
      </c>
      <c r="E45" s="43"/>
    </row>
    <row r="46" spans="1:5" ht="12.75" customHeight="1">
      <c r="A46" s="4" t="s">
        <v>2486</v>
      </c>
      <c r="B46" s="4" t="s">
        <v>2496</v>
      </c>
      <c r="C46" s="4" t="s">
        <v>2497</v>
      </c>
      <c r="D46" s="4" t="s">
        <v>2498</v>
      </c>
      <c r="E46" s="5" t="s">
        <v>232</v>
      </c>
    </row>
    <row r="47" spans="1:5" ht="12.75" customHeight="1">
      <c r="A47" s="4" t="s">
        <v>2486</v>
      </c>
      <c r="B47" s="4" t="s">
        <v>2496</v>
      </c>
      <c r="C47" s="4" t="s">
        <v>2499</v>
      </c>
      <c r="D47" s="4" t="s">
        <v>2500</v>
      </c>
      <c r="E47" s="5" t="s">
        <v>232</v>
      </c>
    </row>
    <row r="48" spans="1:5" ht="12.75" customHeight="1">
      <c r="A48" s="4" t="s">
        <v>2486</v>
      </c>
      <c r="B48" s="4" t="s">
        <v>2496</v>
      </c>
      <c r="C48" s="4" t="s">
        <v>2501</v>
      </c>
      <c r="D48" s="4" t="s">
        <v>2502</v>
      </c>
      <c r="E48" s="5" t="s">
        <v>232</v>
      </c>
    </row>
    <row r="49" spans="1:6" ht="12.75" customHeight="1">
      <c r="A49" s="4"/>
      <c r="B49" s="4"/>
      <c r="C49" s="4"/>
      <c r="D49" s="16"/>
      <c r="E49" s="5"/>
    </row>
    <row r="50" spans="1:6" ht="12.75" customHeight="1">
      <c r="A50" s="2"/>
      <c r="B50" s="2"/>
      <c r="C50" s="42" t="s">
        <v>2503</v>
      </c>
      <c r="D50" s="42" t="s">
        <v>2504</v>
      </c>
      <c r="E50" s="43"/>
    </row>
    <row r="51" spans="1:6" ht="12.75" customHeight="1">
      <c r="A51" s="4" t="s">
        <v>2505</v>
      </c>
      <c r="B51" s="4" t="s">
        <v>2506</v>
      </c>
      <c r="C51" s="4" t="s">
        <v>2507</v>
      </c>
      <c r="D51" s="16" t="s">
        <v>2508</v>
      </c>
      <c r="E51" s="5" t="s">
        <v>232</v>
      </c>
    </row>
    <row r="52" spans="1:6" ht="12.75" customHeight="1">
      <c r="A52" s="4"/>
      <c r="B52" s="4"/>
      <c r="C52" s="4"/>
      <c r="D52" s="4"/>
      <c r="E52" s="5"/>
      <c r="F52" s="31"/>
    </row>
    <row r="53" spans="1:6" ht="12.75" customHeight="1">
      <c r="A53" s="2"/>
      <c r="B53" s="2"/>
      <c r="C53" s="42" t="s">
        <v>2509</v>
      </c>
      <c r="D53" s="42" t="s">
        <v>2389</v>
      </c>
      <c r="E53" s="43"/>
      <c r="F53" s="31"/>
    </row>
    <row r="54" spans="1:6" ht="12.75" customHeight="1">
      <c r="A54" s="4" t="s">
        <v>2510</v>
      </c>
      <c r="B54" s="4" t="s">
        <v>2511</v>
      </c>
      <c r="C54" s="4" t="s">
        <v>2512</v>
      </c>
      <c r="D54" s="4" t="s">
        <v>2513</v>
      </c>
      <c r="E54" s="5" t="s">
        <v>232</v>
      </c>
      <c r="F54" s="31"/>
    </row>
    <row r="55" spans="1:6" ht="12.75" customHeight="1"/>
    <row r="56" spans="1:6" ht="12.75" customHeight="1"/>
    <row r="57" spans="1:6" ht="12.75" customHeight="1"/>
    <row r="58" spans="1:6" ht="12.75" customHeight="1"/>
    <row r="59" spans="1:6" ht="12.75" customHeight="1"/>
    <row r="60" spans="1:6" ht="12.75" customHeight="1"/>
    <row r="61" spans="1:6" ht="12.75" customHeight="1"/>
    <row r="62" spans="1:6" ht="12.75" customHeight="1"/>
    <row r="63" spans="1:6" ht="12.75" customHeight="1"/>
    <row r="64" spans="1:6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</sheetPr>
  <dimension ref="A1:E1013"/>
  <sheetViews>
    <sheetView workbookViewId="0">
      <pane ySplit="1" topLeftCell="A4" activePane="bottomLeft" state="frozen"/>
      <selection pane="bottomLeft" sqref="A1:E1"/>
    </sheetView>
  </sheetViews>
  <sheetFormatPr defaultColWidth="14.42578125" defaultRowHeight="15" customHeight="1"/>
  <cols>
    <col min="1" max="1" width="11.85546875" customWidth="1"/>
    <col min="2" max="2" width="13.140625" customWidth="1"/>
    <col min="3" max="3" width="12.140625" customWidth="1"/>
    <col min="4" max="4" width="88.7109375" customWidth="1"/>
    <col min="5" max="5" width="14.5703125" customWidth="1"/>
    <col min="6" max="24" width="10" customWidth="1"/>
  </cols>
  <sheetData>
    <row r="1" spans="1:5" ht="12.75" customHeight="1">
      <c r="A1" s="30" t="s">
        <v>960</v>
      </c>
      <c r="B1" s="30" t="s">
        <v>1</v>
      </c>
      <c r="C1" s="30" t="s">
        <v>2</v>
      </c>
      <c r="D1" s="30" t="s">
        <v>3</v>
      </c>
      <c r="E1" s="30" t="s">
        <v>4</v>
      </c>
    </row>
    <row r="2" spans="1:5" ht="12.75" customHeight="1">
      <c r="A2" s="57" t="s">
        <v>2514</v>
      </c>
      <c r="B2" s="60"/>
      <c r="C2" s="60"/>
      <c r="D2" s="60"/>
      <c r="E2" s="60"/>
    </row>
    <row r="3" spans="1:5" ht="12.75" customHeight="1">
      <c r="A3" s="56" t="s">
        <v>2515</v>
      </c>
      <c r="B3" s="61"/>
      <c r="C3" s="61"/>
      <c r="D3" s="61"/>
      <c r="E3" s="61"/>
    </row>
    <row r="4" spans="1:5" ht="12.75" customHeight="1">
      <c r="A4" s="34" t="s">
        <v>2516</v>
      </c>
      <c r="B4" s="34" t="s">
        <v>2517</v>
      </c>
      <c r="C4" s="34" t="s">
        <v>2518</v>
      </c>
      <c r="D4" s="4" t="s">
        <v>2515</v>
      </c>
      <c r="E4" s="5" t="s">
        <v>232</v>
      </c>
    </row>
    <row r="5" spans="1:5" ht="12.75" customHeight="1">
      <c r="A5" s="26"/>
      <c r="B5" s="26"/>
      <c r="C5" s="26"/>
      <c r="D5" s="26"/>
      <c r="E5" s="26"/>
    </row>
    <row r="6" spans="1:5" ht="12.75" customHeight="1">
      <c r="A6" s="56" t="s">
        <v>2519</v>
      </c>
      <c r="B6" s="61"/>
      <c r="C6" s="61"/>
      <c r="D6" s="61"/>
      <c r="E6" s="61"/>
    </row>
    <row r="7" spans="1:5" ht="12.75" customHeight="1">
      <c r="A7" s="4" t="s">
        <v>2520</v>
      </c>
      <c r="B7" s="4" t="s">
        <v>2521</v>
      </c>
      <c r="C7" s="34" t="s">
        <v>2522</v>
      </c>
      <c r="D7" s="16" t="s">
        <v>2519</v>
      </c>
      <c r="E7" s="5" t="s">
        <v>232</v>
      </c>
    </row>
    <row r="8" spans="1:5" ht="12.75" customHeight="1">
      <c r="A8" s="26"/>
      <c r="B8" s="26"/>
      <c r="C8" s="26"/>
      <c r="D8" s="26"/>
      <c r="E8" s="26"/>
    </row>
    <row r="9" spans="1:5" ht="12.75" customHeight="1">
      <c r="A9" s="56" t="s">
        <v>2523</v>
      </c>
      <c r="B9" s="61"/>
      <c r="C9" s="61"/>
      <c r="D9" s="61"/>
      <c r="E9" s="61"/>
    </row>
    <row r="10" spans="1:5" ht="12.75" customHeight="1">
      <c r="A10" s="4" t="s">
        <v>2520</v>
      </c>
      <c r="B10" s="4" t="s">
        <v>2524</v>
      </c>
      <c r="C10" s="4" t="s">
        <v>2525</v>
      </c>
      <c r="D10" s="16" t="s">
        <v>2523</v>
      </c>
      <c r="E10" s="5" t="s">
        <v>232</v>
      </c>
    </row>
    <row r="11" spans="1:5" ht="12.75" customHeight="1">
      <c r="A11" s="16"/>
      <c r="B11" s="16"/>
      <c r="C11" s="16"/>
      <c r="D11" s="16"/>
      <c r="E11" s="16"/>
    </row>
    <row r="12" spans="1:5" ht="12.75" customHeight="1">
      <c r="A12" s="56" t="s">
        <v>2526</v>
      </c>
      <c r="B12" s="61"/>
      <c r="C12" s="61"/>
      <c r="D12" s="61"/>
      <c r="E12" s="61"/>
    </row>
    <row r="13" spans="1:5" ht="12.75" customHeight="1">
      <c r="A13" s="4" t="s">
        <v>2527</v>
      </c>
      <c r="B13" s="4" t="s">
        <v>2528</v>
      </c>
      <c r="C13" s="4" t="s">
        <v>2529</v>
      </c>
      <c r="D13" s="16" t="s">
        <v>2526</v>
      </c>
      <c r="E13" s="5" t="s">
        <v>232</v>
      </c>
    </row>
    <row r="14" spans="1:5" ht="12.75" customHeight="1">
      <c r="A14" s="16"/>
      <c r="B14" s="16"/>
      <c r="C14" s="16"/>
      <c r="D14" s="16"/>
      <c r="E14" s="16"/>
    </row>
    <row r="15" spans="1:5" ht="12.75" customHeight="1">
      <c r="A15" s="56" t="s">
        <v>2530</v>
      </c>
      <c r="B15" s="61"/>
      <c r="C15" s="61"/>
      <c r="D15" s="61"/>
      <c r="E15" s="61"/>
    </row>
    <row r="16" spans="1:5" ht="12.75" customHeight="1">
      <c r="A16" s="4" t="s">
        <v>2527</v>
      </c>
      <c r="B16" s="4" t="s">
        <v>2531</v>
      </c>
      <c r="C16" s="4" t="s">
        <v>2532</v>
      </c>
      <c r="D16" s="16" t="s">
        <v>2530</v>
      </c>
      <c r="E16" s="5" t="s">
        <v>232</v>
      </c>
    </row>
    <row r="17" spans="1:5" ht="12.75" customHeight="1">
      <c r="A17" s="16"/>
      <c r="B17" s="16"/>
      <c r="C17" s="16"/>
      <c r="D17" s="16"/>
      <c r="E17" s="16"/>
    </row>
    <row r="18" spans="1:5" ht="12.75" customHeight="1">
      <c r="A18" s="56" t="s">
        <v>2533</v>
      </c>
      <c r="B18" s="61"/>
      <c r="C18" s="61"/>
      <c r="D18" s="61"/>
      <c r="E18" s="61"/>
    </row>
    <row r="19" spans="1:5" ht="12.75" customHeight="1">
      <c r="A19" s="4" t="s">
        <v>2527</v>
      </c>
      <c r="B19" s="4" t="s">
        <v>2534</v>
      </c>
      <c r="C19" s="4" t="s">
        <v>2535</v>
      </c>
      <c r="D19" s="16" t="s">
        <v>2536</v>
      </c>
      <c r="E19" s="5" t="s">
        <v>232</v>
      </c>
    </row>
    <row r="20" spans="1:5" ht="12.75" customHeight="1">
      <c r="A20" s="16"/>
      <c r="B20" s="16"/>
      <c r="C20" s="16"/>
      <c r="D20" s="16"/>
      <c r="E20" s="16"/>
    </row>
    <row r="21" spans="1:5" ht="12.75" customHeight="1">
      <c r="A21" s="56" t="s">
        <v>2537</v>
      </c>
      <c r="B21" s="61"/>
      <c r="C21" s="61"/>
      <c r="D21" s="61"/>
      <c r="E21" s="61"/>
    </row>
    <row r="22" spans="1:5" ht="12.75" customHeight="1">
      <c r="A22" s="4" t="s">
        <v>2538</v>
      </c>
      <c r="B22" s="4" t="s">
        <v>2539</v>
      </c>
      <c r="C22" s="4" t="s">
        <v>2540</v>
      </c>
      <c r="D22" s="16" t="s">
        <v>2537</v>
      </c>
      <c r="E22" s="5" t="s">
        <v>232</v>
      </c>
    </row>
    <row r="23" spans="1:5" ht="12.75" customHeight="1">
      <c r="A23" s="16"/>
      <c r="B23" s="16"/>
      <c r="C23" s="16"/>
      <c r="D23" s="16"/>
      <c r="E23" s="16"/>
    </row>
    <row r="24" spans="1:5" ht="12.75" customHeight="1">
      <c r="A24" s="16"/>
      <c r="B24" s="16"/>
      <c r="C24" s="16"/>
      <c r="D24" s="16"/>
      <c r="E24" s="16"/>
    </row>
    <row r="25" spans="1:5" ht="12.75" customHeight="1">
      <c r="A25" s="57" t="s">
        <v>2541</v>
      </c>
      <c r="B25" s="60"/>
      <c r="C25" s="60"/>
      <c r="D25" s="60"/>
      <c r="E25" s="60"/>
    </row>
    <row r="26" spans="1:5" ht="12.75" customHeight="1">
      <c r="A26" s="56" t="s">
        <v>2542</v>
      </c>
      <c r="B26" s="61"/>
      <c r="C26" s="61"/>
      <c r="D26" s="61"/>
      <c r="E26" s="61"/>
    </row>
    <row r="27" spans="1:5" ht="12.75" customHeight="1">
      <c r="A27" s="4" t="s">
        <v>2543</v>
      </c>
      <c r="B27" s="4" t="s">
        <v>2544</v>
      </c>
      <c r="C27" s="4" t="s">
        <v>2545</v>
      </c>
      <c r="D27" s="4" t="s">
        <v>2542</v>
      </c>
      <c r="E27" s="5" t="s">
        <v>10</v>
      </c>
    </row>
    <row r="28" spans="1:5" ht="12.75" customHeight="1">
      <c r="E28" s="5"/>
    </row>
    <row r="29" spans="1:5" ht="12.75" customHeight="1">
      <c r="A29" s="56" t="s">
        <v>2546</v>
      </c>
      <c r="B29" s="61"/>
      <c r="C29" s="61"/>
      <c r="D29" s="61"/>
      <c r="E29" s="61"/>
    </row>
    <row r="30" spans="1:5" ht="12.75" customHeight="1">
      <c r="A30" s="4" t="s">
        <v>2547</v>
      </c>
      <c r="B30" s="4" t="s">
        <v>2548</v>
      </c>
      <c r="C30" s="4" t="s">
        <v>2549</v>
      </c>
      <c r="D30" s="4" t="s">
        <v>2550</v>
      </c>
      <c r="E30" s="5" t="s">
        <v>10</v>
      </c>
    </row>
    <row r="31" spans="1:5" ht="12.75" customHeight="1">
      <c r="A31" s="4" t="s">
        <v>2547</v>
      </c>
      <c r="B31" s="4" t="s">
        <v>2548</v>
      </c>
      <c r="C31" s="4" t="s">
        <v>2551</v>
      </c>
      <c r="D31" s="4" t="s">
        <v>2552</v>
      </c>
      <c r="E31" s="5" t="s">
        <v>10</v>
      </c>
    </row>
    <row r="32" spans="1:5" ht="12.75" customHeight="1">
      <c r="A32" s="4" t="s">
        <v>2547</v>
      </c>
      <c r="B32" s="4" t="s">
        <v>2548</v>
      </c>
      <c r="C32" s="4" t="s">
        <v>2553</v>
      </c>
      <c r="D32" s="4" t="s">
        <v>2554</v>
      </c>
      <c r="E32" s="5" t="s">
        <v>10</v>
      </c>
    </row>
    <row r="33" spans="1:5" ht="12.75" customHeight="1">
      <c r="A33" s="4" t="s">
        <v>2547</v>
      </c>
      <c r="B33" s="4" t="s">
        <v>2548</v>
      </c>
      <c r="C33" s="4" t="s">
        <v>2555</v>
      </c>
      <c r="D33" s="4" t="s">
        <v>2556</v>
      </c>
      <c r="E33" s="5" t="s">
        <v>10</v>
      </c>
    </row>
    <row r="34" spans="1:5" ht="12.75" customHeight="1">
      <c r="A34" s="4" t="s">
        <v>2547</v>
      </c>
      <c r="B34" s="4" t="s">
        <v>2548</v>
      </c>
      <c r="C34" s="4" t="s">
        <v>2557</v>
      </c>
      <c r="D34" s="4" t="s">
        <v>2558</v>
      </c>
      <c r="E34" s="5" t="s">
        <v>10</v>
      </c>
    </row>
    <row r="35" spans="1:5" ht="12.75" customHeight="1">
      <c r="A35" s="4" t="s">
        <v>2547</v>
      </c>
      <c r="B35" s="4" t="s">
        <v>2548</v>
      </c>
      <c r="C35" s="4" t="s">
        <v>2559</v>
      </c>
      <c r="D35" s="4" t="s">
        <v>2560</v>
      </c>
      <c r="E35" s="5" t="s">
        <v>10</v>
      </c>
    </row>
    <row r="36" spans="1:5" ht="12.75" customHeight="1">
      <c r="A36" s="4" t="s">
        <v>2547</v>
      </c>
      <c r="B36" s="4" t="s">
        <v>2548</v>
      </c>
      <c r="C36" s="4" t="s">
        <v>2561</v>
      </c>
      <c r="D36" s="4" t="s">
        <v>2562</v>
      </c>
      <c r="E36" s="5" t="s">
        <v>10</v>
      </c>
    </row>
    <row r="37" spans="1:5" ht="12.75" customHeight="1">
      <c r="A37" s="4" t="s">
        <v>2547</v>
      </c>
      <c r="B37" s="4" t="s">
        <v>2548</v>
      </c>
      <c r="C37" s="4" t="s">
        <v>2563</v>
      </c>
      <c r="D37" s="4" t="s">
        <v>2564</v>
      </c>
      <c r="E37" s="5" t="s">
        <v>10</v>
      </c>
    </row>
    <row r="38" spans="1:5" ht="12.75" customHeight="1">
      <c r="A38" s="4" t="s">
        <v>2547</v>
      </c>
      <c r="B38" s="4" t="s">
        <v>2548</v>
      </c>
      <c r="C38" s="4" t="s">
        <v>2565</v>
      </c>
      <c r="D38" s="4" t="s">
        <v>2566</v>
      </c>
      <c r="E38" s="5" t="s">
        <v>10</v>
      </c>
    </row>
    <row r="39" spans="1:5" ht="12.75" customHeight="1">
      <c r="A39" s="4" t="s">
        <v>2547</v>
      </c>
      <c r="B39" s="4" t="s">
        <v>2548</v>
      </c>
      <c r="C39" s="4" t="s">
        <v>2567</v>
      </c>
      <c r="D39" s="4" t="s">
        <v>2568</v>
      </c>
      <c r="E39" s="5" t="s">
        <v>10</v>
      </c>
    </row>
    <row r="40" spans="1:5" ht="12.75" customHeight="1">
      <c r="A40" s="4" t="s">
        <v>2547</v>
      </c>
      <c r="B40" s="4" t="s">
        <v>2548</v>
      </c>
      <c r="C40" s="4" t="s">
        <v>2569</v>
      </c>
      <c r="D40" s="4" t="s">
        <v>2570</v>
      </c>
      <c r="E40" s="5" t="s">
        <v>10</v>
      </c>
    </row>
    <row r="41" spans="1:5" ht="12.75" customHeight="1">
      <c r="A41" s="4" t="s">
        <v>2547</v>
      </c>
      <c r="B41" s="4" t="s">
        <v>2548</v>
      </c>
      <c r="C41" s="4" t="s">
        <v>2571</v>
      </c>
      <c r="D41" s="4" t="s">
        <v>2572</v>
      </c>
      <c r="E41" s="5" t="s">
        <v>10</v>
      </c>
    </row>
    <row r="42" spans="1:5" ht="12.75" customHeight="1">
      <c r="A42" s="4" t="s">
        <v>2547</v>
      </c>
      <c r="B42" s="4" t="s">
        <v>2548</v>
      </c>
      <c r="C42" s="4" t="s">
        <v>2573</v>
      </c>
      <c r="D42" s="4" t="s">
        <v>2574</v>
      </c>
      <c r="E42" s="5" t="s">
        <v>10</v>
      </c>
    </row>
    <row r="43" spans="1:5" ht="12.75" customHeight="1">
      <c r="A43" s="4" t="s">
        <v>2547</v>
      </c>
      <c r="B43" s="4" t="s">
        <v>2548</v>
      </c>
      <c r="C43" s="4" t="s">
        <v>2575</v>
      </c>
      <c r="D43" s="4" t="s">
        <v>2576</v>
      </c>
      <c r="E43" s="5" t="s">
        <v>10</v>
      </c>
    </row>
    <row r="44" spans="1:5" ht="12.75" customHeight="1">
      <c r="A44" s="4" t="s">
        <v>2547</v>
      </c>
      <c r="B44" s="4" t="s">
        <v>2548</v>
      </c>
      <c r="C44" s="4" t="s">
        <v>2577</v>
      </c>
      <c r="D44" s="4" t="s">
        <v>2578</v>
      </c>
      <c r="E44" s="5" t="s">
        <v>10</v>
      </c>
    </row>
    <row r="45" spans="1:5" ht="12.75" customHeight="1">
      <c r="A45" s="4" t="s">
        <v>2547</v>
      </c>
      <c r="B45" s="4" t="s">
        <v>2548</v>
      </c>
      <c r="C45" s="4" t="s">
        <v>2579</v>
      </c>
      <c r="D45" s="4" t="s">
        <v>2580</v>
      </c>
      <c r="E45" s="5" t="s">
        <v>10</v>
      </c>
    </row>
    <row r="46" spans="1:5" ht="12.75" customHeight="1">
      <c r="A46" s="4" t="s">
        <v>2547</v>
      </c>
      <c r="B46" s="4" t="s">
        <v>2548</v>
      </c>
      <c r="C46" s="4" t="s">
        <v>2581</v>
      </c>
      <c r="D46" s="4" t="s">
        <v>2582</v>
      </c>
      <c r="E46" s="5" t="s">
        <v>10</v>
      </c>
    </row>
    <row r="47" spans="1:5" ht="12.75" customHeight="1">
      <c r="A47" s="4" t="s">
        <v>2547</v>
      </c>
      <c r="B47" s="4" t="s">
        <v>2548</v>
      </c>
      <c r="C47" s="4" t="s">
        <v>2583</v>
      </c>
      <c r="D47" s="4" t="s">
        <v>2584</v>
      </c>
      <c r="E47" s="5" t="s">
        <v>10</v>
      </c>
    </row>
    <row r="48" spans="1:5" ht="12.75" customHeight="1">
      <c r="A48" s="4" t="s">
        <v>2547</v>
      </c>
      <c r="B48" s="4" t="s">
        <v>2548</v>
      </c>
      <c r="C48" s="4" t="s">
        <v>2585</v>
      </c>
      <c r="D48" s="4" t="s">
        <v>2586</v>
      </c>
      <c r="E48" s="5" t="s">
        <v>10</v>
      </c>
    </row>
    <row r="49" spans="1:5" ht="12.75" customHeight="1">
      <c r="A49" s="4" t="s">
        <v>2547</v>
      </c>
      <c r="B49" s="4" t="s">
        <v>2548</v>
      </c>
      <c r="C49" s="4" t="s">
        <v>2587</v>
      </c>
      <c r="D49" s="4" t="s">
        <v>2588</v>
      </c>
      <c r="E49" s="5" t="s">
        <v>10</v>
      </c>
    </row>
    <row r="50" spans="1:5" ht="12.75" customHeight="1">
      <c r="E50" s="5"/>
    </row>
    <row r="51" spans="1:5" ht="12.75" customHeight="1">
      <c r="A51" s="56" t="s">
        <v>2589</v>
      </c>
      <c r="B51" s="61"/>
      <c r="C51" s="61"/>
      <c r="D51" s="61"/>
      <c r="E51" s="61"/>
    </row>
    <row r="52" spans="1:5" ht="12.75" customHeight="1">
      <c r="A52" s="4" t="s">
        <v>2547</v>
      </c>
      <c r="B52" s="4" t="s">
        <v>2590</v>
      </c>
      <c r="C52" s="4" t="s">
        <v>2591</v>
      </c>
      <c r="D52" s="4" t="s">
        <v>2592</v>
      </c>
      <c r="E52" s="5" t="s">
        <v>10</v>
      </c>
    </row>
    <row r="53" spans="1:5" ht="12.75" customHeight="1">
      <c r="A53" s="4" t="s">
        <v>2547</v>
      </c>
      <c r="B53" s="4" t="s">
        <v>2590</v>
      </c>
      <c r="C53" s="4" t="s">
        <v>2593</v>
      </c>
      <c r="D53" s="4" t="s">
        <v>2594</v>
      </c>
      <c r="E53" s="5" t="s">
        <v>10</v>
      </c>
    </row>
    <row r="54" spans="1:5" ht="12.75" customHeight="1">
      <c r="A54" s="4" t="s">
        <v>2547</v>
      </c>
      <c r="B54" s="4" t="s">
        <v>2590</v>
      </c>
      <c r="C54" s="4" t="s">
        <v>2595</v>
      </c>
      <c r="D54" s="4" t="s">
        <v>2596</v>
      </c>
      <c r="E54" s="5" t="s">
        <v>10</v>
      </c>
    </row>
    <row r="55" spans="1:5" ht="12.75" customHeight="1">
      <c r="A55" s="4" t="s">
        <v>2547</v>
      </c>
      <c r="B55" s="4" t="s">
        <v>2590</v>
      </c>
      <c r="C55" s="4" t="s">
        <v>2597</v>
      </c>
      <c r="D55" s="4" t="s">
        <v>2598</v>
      </c>
      <c r="E55" s="5" t="s">
        <v>10</v>
      </c>
    </row>
    <row r="56" spans="1:5" ht="12.75" customHeight="1">
      <c r="A56" s="4" t="s">
        <v>2547</v>
      </c>
      <c r="B56" s="4" t="s">
        <v>2590</v>
      </c>
      <c r="C56" s="4" t="s">
        <v>2599</v>
      </c>
      <c r="D56" s="4" t="s">
        <v>2600</v>
      </c>
      <c r="E56" s="5" t="s">
        <v>10</v>
      </c>
    </row>
    <row r="57" spans="1:5" ht="12.75" customHeight="1">
      <c r="A57" s="4" t="s">
        <v>2547</v>
      </c>
      <c r="B57" s="4" t="s">
        <v>2590</v>
      </c>
      <c r="C57" s="4" t="s">
        <v>2601</v>
      </c>
      <c r="D57" s="4" t="s">
        <v>2602</v>
      </c>
      <c r="E57" s="5" t="s">
        <v>10</v>
      </c>
    </row>
    <row r="58" spans="1:5" ht="12.75" customHeight="1">
      <c r="A58" s="4" t="s">
        <v>2547</v>
      </c>
      <c r="B58" s="4" t="s">
        <v>2590</v>
      </c>
      <c r="C58" s="4" t="s">
        <v>2603</v>
      </c>
      <c r="D58" s="4" t="s">
        <v>2604</v>
      </c>
      <c r="E58" s="5" t="s">
        <v>10</v>
      </c>
    </row>
    <row r="59" spans="1:5" ht="12.75" customHeight="1">
      <c r="A59" s="4" t="s">
        <v>2547</v>
      </c>
      <c r="B59" s="4" t="s">
        <v>2590</v>
      </c>
      <c r="C59" s="4" t="s">
        <v>2605</v>
      </c>
      <c r="D59" s="4" t="s">
        <v>2606</v>
      </c>
      <c r="E59" s="5" t="s">
        <v>10</v>
      </c>
    </row>
    <row r="60" spans="1:5" ht="12.75" customHeight="1">
      <c r="A60" s="4" t="s">
        <v>2547</v>
      </c>
      <c r="B60" s="4" t="s">
        <v>2590</v>
      </c>
      <c r="C60" s="4" t="s">
        <v>2607</v>
      </c>
      <c r="D60" s="4" t="s">
        <v>2608</v>
      </c>
      <c r="E60" s="5" t="s">
        <v>10</v>
      </c>
    </row>
    <row r="61" spans="1:5" ht="12.75" customHeight="1">
      <c r="A61" s="4" t="s">
        <v>2547</v>
      </c>
      <c r="B61" s="4" t="s">
        <v>2590</v>
      </c>
      <c r="C61" s="4" t="s">
        <v>2609</v>
      </c>
      <c r="D61" s="4" t="s">
        <v>2610</v>
      </c>
      <c r="E61" s="5" t="s">
        <v>10</v>
      </c>
    </row>
    <row r="62" spans="1:5" ht="12.75" customHeight="1">
      <c r="A62" s="4" t="s">
        <v>2547</v>
      </c>
      <c r="B62" s="4" t="s">
        <v>2590</v>
      </c>
      <c r="C62" s="4" t="s">
        <v>2611</v>
      </c>
      <c r="D62" s="4" t="s">
        <v>2612</v>
      </c>
      <c r="E62" s="5" t="s">
        <v>10</v>
      </c>
    </row>
    <row r="63" spans="1:5" ht="12.75" customHeight="1">
      <c r="A63" s="4" t="s">
        <v>2547</v>
      </c>
      <c r="B63" s="4" t="s">
        <v>2590</v>
      </c>
      <c r="C63" s="4" t="s">
        <v>2613</v>
      </c>
      <c r="D63" s="4" t="s">
        <v>2614</v>
      </c>
      <c r="E63" s="5" t="s">
        <v>10</v>
      </c>
    </row>
    <row r="64" spans="1:5" ht="12.75" customHeight="1">
      <c r="A64" s="4" t="s">
        <v>2547</v>
      </c>
      <c r="B64" s="4" t="s">
        <v>2590</v>
      </c>
      <c r="C64" s="4" t="s">
        <v>2615</v>
      </c>
      <c r="D64" s="4" t="s">
        <v>2616</v>
      </c>
      <c r="E64" s="5" t="s">
        <v>10</v>
      </c>
    </row>
    <row r="65" spans="1:5" ht="12.75" customHeight="1">
      <c r="E65" s="5"/>
    </row>
    <row r="66" spans="1:5" ht="12.75" customHeight="1">
      <c r="A66" s="56" t="s">
        <v>2617</v>
      </c>
      <c r="B66" s="61"/>
      <c r="C66" s="61"/>
      <c r="D66" s="61"/>
      <c r="E66" s="61"/>
    </row>
    <row r="67" spans="1:5" ht="12.75" customHeight="1">
      <c r="A67" s="4" t="s">
        <v>2618</v>
      </c>
      <c r="B67" s="4" t="s">
        <v>2619</v>
      </c>
      <c r="C67" s="4" t="s">
        <v>2620</v>
      </c>
      <c r="D67" s="4" t="s">
        <v>2621</v>
      </c>
      <c r="E67" s="5" t="s">
        <v>10</v>
      </c>
    </row>
    <row r="68" spans="1:5" ht="12.75" customHeight="1">
      <c r="A68" s="4" t="s">
        <v>2618</v>
      </c>
      <c r="B68" s="4" t="s">
        <v>2619</v>
      </c>
      <c r="C68" s="4" t="s">
        <v>2622</v>
      </c>
      <c r="D68" s="4" t="s">
        <v>2623</v>
      </c>
      <c r="E68" s="5" t="s">
        <v>10</v>
      </c>
    </row>
    <row r="69" spans="1:5" ht="12.75" customHeight="1">
      <c r="A69" s="4" t="s">
        <v>2618</v>
      </c>
      <c r="B69" s="4" t="s">
        <v>2619</v>
      </c>
      <c r="C69" s="4" t="s">
        <v>2624</v>
      </c>
      <c r="D69" s="4" t="s">
        <v>2625</v>
      </c>
      <c r="E69" s="5" t="s">
        <v>10</v>
      </c>
    </row>
    <row r="70" spans="1:5" ht="12.75" customHeight="1">
      <c r="A70" s="4" t="s">
        <v>2618</v>
      </c>
      <c r="B70" s="4" t="s">
        <v>2619</v>
      </c>
      <c r="C70" s="4" t="s">
        <v>2626</v>
      </c>
      <c r="D70" s="4" t="s">
        <v>2627</v>
      </c>
      <c r="E70" s="5" t="s">
        <v>10</v>
      </c>
    </row>
    <row r="71" spans="1:5" ht="12.75" customHeight="1">
      <c r="E71" s="5"/>
    </row>
    <row r="72" spans="1:5" ht="12.75" customHeight="1">
      <c r="E72" s="5"/>
    </row>
    <row r="73" spans="1:5" ht="12.75" customHeight="1">
      <c r="A73" s="57" t="s">
        <v>2628</v>
      </c>
      <c r="B73" s="60"/>
      <c r="C73" s="60"/>
      <c r="D73" s="60"/>
      <c r="E73" s="60"/>
    </row>
    <row r="74" spans="1:5" ht="12.75" customHeight="1">
      <c r="A74" s="56" t="s">
        <v>2629</v>
      </c>
      <c r="B74" s="61"/>
      <c r="C74" s="61"/>
      <c r="D74" s="61"/>
      <c r="E74" s="61"/>
    </row>
    <row r="75" spans="1:5" ht="12.75" customHeight="1">
      <c r="A75" s="4" t="s">
        <v>2630</v>
      </c>
      <c r="B75" s="4" t="s">
        <v>2631</v>
      </c>
      <c r="C75" s="4" t="s">
        <v>2632</v>
      </c>
      <c r="D75" s="4" t="s">
        <v>2633</v>
      </c>
      <c r="E75" s="5" t="s">
        <v>232</v>
      </c>
    </row>
    <row r="76" spans="1:5" ht="12.75" customHeight="1">
      <c r="A76" s="4" t="s">
        <v>2630</v>
      </c>
      <c r="B76" s="4" t="s">
        <v>2631</v>
      </c>
      <c r="C76" s="4" t="s">
        <v>2634</v>
      </c>
      <c r="D76" s="4" t="s">
        <v>2635</v>
      </c>
      <c r="E76" s="5" t="s">
        <v>232</v>
      </c>
    </row>
    <row r="77" spans="1:5" ht="12.75" customHeight="1">
      <c r="E77" s="5"/>
    </row>
    <row r="78" spans="1:5" ht="12.75" customHeight="1">
      <c r="A78" s="56" t="s">
        <v>2636</v>
      </c>
      <c r="B78" s="61"/>
      <c r="C78" s="61"/>
      <c r="D78" s="61"/>
      <c r="E78" s="61"/>
    </row>
    <row r="79" spans="1:5" ht="12.75" customHeight="1">
      <c r="A79" s="4" t="s">
        <v>2630</v>
      </c>
      <c r="B79" s="4" t="s">
        <v>2637</v>
      </c>
      <c r="C79" s="4" t="s">
        <v>2638</v>
      </c>
      <c r="D79" s="4" t="s">
        <v>2639</v>
      </c>
      <c r="E79" s="5" t="s">
        <v>232</v>
      </c>
    </row>
    <row r="80" spans="1:5" ht="12.75" customHeight="1">
      <c r="A80" s="4" t="s">
        <v>2630</v>
      </c>
      <c r="B80" s="4" t="s">
        <v>2637</v>
      </c>
      <c r="C80" s="4" t="s">
        <v>2640</v>
      </c>
      <c r="D80" s="4" t="s">
        <v>2641</v>
      </c>
      <c r="E80" s="5" t="s">
        <v>232</v>
      </c>
    </row>
    <row r="81" spans="1:5" ht="12.75" customHeight="1">
      <c r="E81" s="5"/>
    </row>
    <row r="82" spans="1:5" ht="12.75" customHeight="1">
      <c r="A82" s="56" t="s">
        <v>2642</v>
      </c>
      <c r="B82" s="61"/>
      <c r="C82" s="61"/>
      <c r="D82" s="61"/>
      <c r="E82" s="61"/>
    </row>
    <row r="83" spans="1:5" ht="12.75" customHeight="1">
      <c r="A83" s="4" t="s">
        <v>2630</v>
      </c>
      <c r="B83" s="4" t="s">
        <v>2643</v>
      </c>
      <c r="C83" s="4" t="s">
        <v>2644</v>
      </c>
      <c r="D83" s="4" t="s">
        <v>2645</v>
      </c>
      <c r="E83" s="5" t="s">
        <v>232</v>
      </c>
    </row>
    <row r="84" spans="1:5" ht="12.75" customHeight="1">
      <c r="E84" s="5"/>
    </row>
    <row r="85" spans="1:5" ht="12.75" customHeight="1">
      <c r="A85" s="56" t="s">
        <v>2646</v>
      </c>
      <c r="B85" s="61"/>
      <c r="C85" s="61"/>
      <c r="D85" s="61"/>
      <c r="E85" s="61"/>
    </row>
    <row r="86" spans="1:5" ht="12.75" customHeight="1">
      <c r="A86" s="4" t="s">
        <v>2647</v>
      </c>
      <c r="B86" s="4" t="s">
        <v>2648</v>
      </c>
      <c r="C86" s="4" t="s">
        <v>2649</v>
      </c>
      <c r="D86" s="4" t="s">
        <v>2650</v>
      </c>
      <c r="E86" s="5" t="s">
        <v>232</v>
      </c>
    </row>
    <row r="87" spans="1:5" ht="12.75" customHeight="1">
      <c r="A87" s="4" t="s">
        <v>2647</v>
      </c>
      <c r="B87" s="4" t="s">
        <v>2648</v>
      </c>
      <c r="C87" s="4" t="s">
        <v>2651</v>
      </c>
      <c r="D87" s="4" t="s">
        <v>2652</v>
      </c>
      <c r="E87" s="5" t="s">
        <v>232</v>
      </c>
    </row>
    <row r="88" spans="1:5" ht="12.75" customHeight="1">
      <c r="E88" s="5"/>
    </row>
    <row r="89" spans="1:5" ht="12.75" customHeight="1">
      <c r="A89" s="56" t="s">
        <v>2653</v>
      </c>
      <c r="B89" s="61"/>
      <c r="C89" s="61"/>
      <c r="D89" s="61"/>
      <c r="E89" s="61"/>
    </row>
    <row r="90" spans="1:5" ht="12.75" customHeight="1">
      <c r="A90" s="4" t="s">
        <v>2647</v>
      </c>
      <c r="B90" s="4" t="s">
        <v>2654</v>
      </c>
      <c r="C90" s="4" t="s">
        <v>2655</v>
      </c>
      <c r="D90" s="4" t="s">
        <v>2656</v>
      </c>
      <c r="E90" s="5" t="s">
        <v>232</v>
      </c>
    </row>
    <row r="91" spans="1:5" ht="12.75" customHeight="1">
      <c r="A91" s="4" t="s">
        <v>2647</v>
      </c>
      <c r="B91" s="4" t="s">
        <v>2654</v>
      </c>
      <c r="C91" s="4" t="s">
        <v>2657</v>
      </c>
      <c r="D91" s="4" t="s">
        <v>2658</v>
      </c>
      <c r="E91" s="5" t="s">
        <v>232</v>
      </c>
    </row>
    <row r="92" spans="1:5" ht="12.75" customHeight="1">
      <c r="E92" s="5"/>
    </row>
    <row r="93" spans="1:5" ht="12.75" customHeight="1">
      <c r="A93" s="56" t="s">
        <v>2659</v>
      </c>
      <c r="B93" s="61"/>
      <c r="C93" s="61"/>
      <c r="D93" s="61"/>
      <c r="E93" s="61"/>
    </row>
    <row r="94" spans="1:5" ht="12.75" customHeight="1">
      <c r="A94" s="4" t="s">
        <v>2647</v>
      </c>
      <c r="B94" s="4" t="s">
        <v>2660</v>
      </c>
      <c r="C94" s="4" t="s">
        <v>2661</v>
      </c>
      <c r="D94" s="4" t="s">
        <v>2659</v>
      </c>
      <c r="E94" s="5" t="s">
        <v>232</v>
      </c>
    </row>
    <row r="95" spans="1:5" ht="12.75" customHeight="1">
      <c r="E95" s="5"/>
    </row>
    <row r="96" spans="1:5" ht="12.75" customHeight="1">
      <c r="E96" s="5"/>
    </row>
    <row r="97" spans="1:5" ht="12.75" customHeight="1">
      <c r="A97" s="57" t="s">
        <v>2662</v>
      </c>
      <c r="B97" s="60"/>
      <c r="C97" s="60"/>
      <c r="D97" s="60"/>
      <c r="E97" s="60"/>
    </row>
    <row r="98" spans="1:5" ht="12.75" customHeight="1">
      <c r="A98" s="56" t="s">
        <v>2663</v>
      </c>
      <c r="B98" s="61"/>
      <c r="C98" s="61"/>
      <c r="D98" s="61"/>
      <c r="E98" s="61"/>
    </row>
    <row r="99" spans="1:5" ht="12.75" customHeight="1">
      <c r="A99" s="4" t="s">
        <v>2664</v>
      </c>
      <c r="B99" s="4" t="s">
        <v>2665</v>
      </c>
      <c r="C99" s="4" t="s">
        <v>2666</v>
      </c>
      <c r="D99" s="4" t="s">
        <v>2667</v>
      </c>
      <c r="E99" s="5" t="s">
        <v>232</v>
      </c>
    </row>
    <row r="100" spans="1:5" ht="12.75" customHeight="1">
      <c r="A100" s="4" t="s">
        <v>2664</v>
      </c>
      <c r="B100" s="4" t="s">
        <v>2665</v>
      </c>
      <c r="C100" s="4" t="s">
        <v>2668</v>
      </c>
      <c r="D100" s="4" t="s">
        <v>2669</v>
      </c>
      <c r="E100" s="5" t="s">
        <v>232</v>
      </c>
    </row>
    <row r="101" spans="1:5" ht="12.75" customHeight="1">
      <c r="A101" s="4" t="s">
        <v>2664</v>
      </c>
      <c r="B101" s="4" t="s">
        <v>2665</v>
      </c>
      <c r="C101" s="4" t="s">
        <v>2670</v>
      </c>
      <c r="D101" s="4" t="s">
        <v>2671</v>
      </c>
      <c r="E101" s="5" t="s">
        <v>232</v>
      </c>
    </row>
    <row r="102" spans="1:5" ht="12.75" customHeight="1">
      <c r="A102" s="4" t="s">
        <v>2664</v>
      </c>
      <c r="B102" s="4" t="s">
        <v>2665</v>
      </c>
      <c r="C102" s="4" t="s">
        <v>2672</v>
      </c>
      <c r="D102" s="4" t="s">
        <v>2673</v>
      </c>
      <c r="E102" s="5" t="s">
        <v>232</v>
      </c>
    </row>
    <row r="103" spans="1:5" ht="12.75" customHeight="1">
      <c r="A103" s="4" t="s">
        <v>2664</v>
      </c>
      <c r="B103" s="4" t="s">
        <v>2665</v>
      </c>
      <c r="C103" s="4" t="s">
        <v>2674</v>
      </c>
      <c r="D103" s="4" t="s">
        <v>2675</v>
      </c>
      <c r="E103" s="5" t="s">
        <v>232</v>
      </c>
    </row>
    <row r="104" spans="1:5" ht="12.75" customHeight="1">
      <c r="A104" s="4" t="s">
        <v>2664</v>
      </c>
      <c r="B104" s="4" t="s">
        <v>2665</v>
      </c>
      <c r="C104" s="4" t="s">
        <v>2676</v>
      </c>
      <c r="D104" s="4" t="s">
        <v>2677</v>
      </c>
      <c r="E104" s="5" t="s">
        <v>232</v>
      </c>
    </row>
    <row r="105" spans="1:5" ht="12.75" customHeight="1">
      <c r="A105" s="4" t="s">
        <v>2664</v>
      </c>
      <c r="B105" s="4" t="s">
        <v>2665</v>
      </c>
      <c r="C105" s="4" t="s">
        <v>2678</v>
      </c>
      <c r="D105" s="4" t="s">
        <v>2679</v>
      </c>
      <c r="E105" s="5" t="s">
        <v>232</v>
      </c>
    </row>
    <row r="106" spans="1:5" ht="12.75" customHeight="1">
      <c r="A106" s="4" t="s">
        <v>2664</v>
      </c>
      <c r="B106" s="4" t="s">
        <v>2665</v>
      </c>
      <c r="C106" s="4" t="s">
        <v>2680</v>
      </c>
      <c r="D106" s="4" t="s">
        <v>2681</v>
      </c>
      <c r="E106" s="5" t="s">
        <v>232</v>
      </c>
    </row>
    <row r="107" spans="1:5" ht="12.75" customHeight="1">
      <c r="A107" s="4" t="s">
        <v>2664</v>
      </c>
      <c r="B107" s="4" t="s">
        <v>2665</v>
      </c>
      <c r="C107" s="4" t="s">
        <v>2682</v>
      </c>
      <c r="D107" s="4" t="s">
        <v>2683</v>
      </c>
      <c r="E107" s="5" t="s">
        <v>232</v>
      </c>
    </row>
    <row r="108" spans="1:5" ht="12.75" customHeight="1">
      <c r="A108" s="4" t="s">
        <v>2664</v>
      </c>
      <c r="B108" s="4" t="s">
        <v>2665</v>
      </c>
      <c r="C108" s="4" t="s">
        <v>2684</v>
      </c>
      <c r="D108" s="4" t="s">
        <v>2685</v>
      </c>
      <c r="E108" s="5" t="s">
        <v>232</v>
      </c>
    </row>
    <row r="109" spans="1:5" ht="12.75" customHeight="1">
      <c r="A109" s="4" t="s">
        <v>2664</v>
      </c>
      <c r="B109" s="4" t="s">
        <v>2665</v>
      </c>
      <c r="C109" s="4" t="s">
        <v>2686</v>
      </c>
      <c r="D109" s="4" t="s">
        <v>2687</v>
      </c>
      <c r="E109" s="5" t="s">
        <v>232</v>
      </c>
    </row>
    <row r="110" spans="1:5" ht="12.75" customHeight="1">
      <c r="A110" s="4" t="s">
        <v>2664</v>
      </c>
      <c r="B110" s="4" t="s">
        <v>2665</v>
      </c>
      <c r="C110" s="4" t="s">
        <v>2688</v>
      </c>
      <c r="D110" s="4" t="s">
        <v>2689</v>
      </c>
      <c r="E110" s="5" t="s">
        <v>232</v>
      </c>
    </row>
    <row r="111" spans="1:5" ht="12.75" customHeight="1">
      <c r="A111" s="4" t="s">
        <v>2664</v>
      </c>
      <c r="B111" s="4" t="s">
        <v>2665</v>
      </c>
      <c r="C111" s="4" t="s">
        <v>2690</v>
      </c>
      <c r="D111" s="4" t="s">
        <v>2691</v>
      </c>
      <c r="E111" s="5" t="s">
        <v>232</v>
      </c>
    </row>
    <row r="112" spans="1:5" ht="12.75" customHeight="1">
      <c r="A112" s="4" t="s">
        <v>2664</v>
      </c>
      <c r="B112" s="4" t="s">
        <v>2665</v>
      </c>
      <c r="C112" s="4" t="s">
        <v>2692</v>
      </c>
      <c r="D112" s="4" t="s">
        <v>2693</v>
      </c>
      <c r="E112" s="5" t="s">
        <v>232</v>
      </c>
    </row>
    <row r="113" spans="1:5" ht="12.75" customHeight="1">
      <c r="A113" s="4" t="s">
        <v>2664</v>
      </c>
      <c r="B113" s="4" t="s">
        <v>2665</v>
      </c>
      <c r="C113" s="4" t="s">
        <v>2694</v>
      </c>
      <c r="D113" s="4" t="s">
        <v>2695</v>
      </c>
      <c r="E113" s="5" t="s">
        <v>232</v>
      </c>
    </row>
    <row r="114" spans="1:5" ht="12.75" customHeight="1">
      <c r="A114" s="4" t="s">
        <v>2664</v>
      </c>
      <c r="B114" s="4" t="s">
        <v>2665</v>
      </c>
      <c r="C114" s="4" t="s">
        <v>2696</v>
      </c>
      <c r="D114" s="4" t="s">
        <v>2697</v>
      </c>
      <c r="E114" s="5" t="s">
        <v>232</v>
      </c>
    </row>
    <row r="115" spans="1:5" ht="12.75" customHeight="1">
      <c r="A115" s="4" t="s">
        <v>2664</v>
      </c>
      <c r="B115" s="4" t="s">
        <v>2665</v>
      </c>
      <c r="C115" s="4" t="s">
        <v>2698</v>
      </c>
      <c r="D115" s="4" t="s">
        <v>2699</v>
      </c>
      <c r="E115" s="5" t="s">
        <v>232</v>
      </c>
    </row>
    <row r="116" spans="1:5" ht="12.75" customHeight="1">
      <c r="E116" s="5"/>
    </row>
    <row r="117" spans="1:5" ht="12.75" customHeight="1">
      <c r="A117" s="56" t="s">
        <v>2700</v>
      </c>
      <c r="B117" s="61"/>
      <c r="C117" s="61"/>
      <c r="D117" s="61"/>
      <c r="E117" s="61"/>
    </row>
    <row r="118" spans="1:5" ht="12.75" customHeight="1">
      <c r="A118" s="4" t="s">
        <v>2664</v>
      </c>
      <c r="B118" s="4" t="s">
        <v>2701</v>
      </c>
      <c r="C118" s="4" t="s">
        <v>2702</v>
      </c>
      <c r="D118" s="4" t="s">
        <v>2703</v>
      </c>
      <c r="E118" s="5" t="s">
        <v>232</v>
      </c>
    </row>
    <row r="119" spans="1:5" ht="12.75" customHeight="1">
      <c r="A119" s="4" t="s">
        <v>2664</v>
      </c>
      <c r="B119" s="4" t="s">
        <v>2701</v>
      </c>
      <c r="C119" s="4" t="s">
        <v>2704</v>
      </c>
      <c r="D119" s="4" t="s">
        <v>2705</v>
      </c>
      <c r="E119" s="5" t="s">
        <v>232</v>
      </c>
    </row>
    <row r="120" spans="1:5" ht="12.75" customHeight="1">
      <c r="A120" s="4" t="s">
        <v>2664</v>
      </c>
      <c r="B120" s="4" t="s">
        <v>2701</v>
      </c>
      <c r="C120" s="4" t="s">
        <v>2706</v>
      </c>
      <c r="D120" s="4" t="s">
        <v>2707</v>
      </c>
      <c r="E120" s="5" t="s">
        <v>232</v>
      </c>
    </row>
    <row r="121" spans="1:5" ht="12.75" customHeight="1">
      <c r="A121" s="4" t="s">
        <v>2664</v>
      </c>
      <c r="B121" s="4" t="s">
        <v>2701</v>
      </c>
      <c r="C121" s="4" t="s">
        <v>2708</v>
      </c>
      <c r="D121" s="4" t="s">
        <v>2709</v>
      </c>
      <c r="E121" s="5" t="s">
        <v>232</v>
      </c>
    </row>
    <row r="122" spans="1:5" ht="12.75" customHeight="1">
      <c r="A122" s="4" t="s">
        <v>2664</v>
      </c>
      <c r="B122" s="4" t="s">
        <v>2701</v>
      </c>
      <c r="C122" s="4" t="s">
        <v>2710</v>
      </c>
      <c r="D122" s="4" t="s">
        <v>2711</v>
      </c>
      <c r="E122" s="5" t="s">
        <v>232</v>
      </c>
    </row>
    <row r="123" spans="1:5" ht="12.75" customHeight="1">
      <c r="A123" s="4" t="s">
        <v>2664</v>
      </c>
      <c r="B123" s="4" t="s">
        <v>2701</v>
      </c>
      <c r="C123" s="4" t="s">
        <v>2712</v>
      </c>
      <c r="D123" s="4" t="s">
        <v>2713</v>
      </c>
      <c r="E123" s="5" t="s">
        <v>232</v>
      </c>
    </row>
    <row r="124" spans="1:5" ht="12.75" customHeight="1">
      <c r="A124" s="4" t="s">
        <v>2664</v>
      </c>
      <c r="B124" s="4" t="s">
        <v>2701</v>
      </c>
      <c r="C124" s="4" t="s">
        <v>2714</v>
      </c>
      <c r="D124" s="4" t="s">
        <v>2715</v>
      </c>
      <c r="E124" s="5" t="s">
        <v>232</v>
      </c>
    </row>
    <row r="125" spans="1:5" ht="12.75" customHeight="1">
      <c r="A125" s="4" t="s">
        <v>2664</v>
      </c>
      <c r="B125" s="4" t="s">
        <v>2701</v>
      </c>
      <c r="C125" s="4" t="s">
        <v>2716</v>
      </c>
      <c r="D125" s="4" t="s">
        <v>2717</v>
      </c>
      <c r="E125" s="5" t="s">
        <v>232</v>
      </c>
    </row>
    <row r="126" spans="1:5" ht="12.75" customHeight="1">
      <c r="A126" s="4" t="s">
        <v>2664</v>
      </c>
      <c r="B126" s="4" t="s">
        <v>2701</v>
      </c>
      <c r="C126" s="4" t="s">
        <v>2718</v>
      </c>
      <c r="D126" s="4" t="s">
        <v>2719</v>
      </c>
      <c r="E126" s="5" t="s">
        <v>232</v>
      </c>
    </row>
    <row r="127" spans="1:5" ht="12.75" customHeight="1">
      <c r="A127" s="4" t="s">
        <v>2664</v>
      </c>
      <c r="B127" s="4" t="s">
        <v>2701</v>
      </c>
      <c r="C127" s="4" t="s">
        <v>2720</v>
      </c>
      <c r="D127" s="4" t="s">
        <v>2721</v>
      </c>
      <c r="E127" s="5" t="s">
        <v>232</v>
      </c>
    </row>
    <row r="128" spans="1:5" ht="12.75" customHeight="1">
      <c r="A128" s="4" t="s">
        <v>2664</v>
      </c>
      <c r="B128" s="4" t="s">
        <v>2701</v>
      </c>
      <c r="C128" s="4" t="s">
        <v>2722</v>
      </c>
      <c r="D128" s="4" t="s">
        <v>2723</v>
      </c>
      <c r="E128" s="5" t="s">
        <v>232</v>
      </c>
    </row>
    <row r="129" spans="1:5" ht="12.75" customHeight="1">
      <c r="A129" s="4" t="s">
        <v>2664</v>
      </c>
      <c r="B129" s="4" t="s">
        <v>2701</v>
      </c>
      <c r="C129" s="4" t="s">
        <v>2724</v>
      </c>
      <c r="D129" s="4" t="s">
        <v>2725</v>
      </c>
      <c r="E129" s="5" t="s">
        <v>232</v>
      </c>
    </row>
    <row r="130" spans="1:5" ht="12.75" customHeight="1">
      <c r="A130" s="4" t="s">
        <v>2664</v>
      </c>
      <c r="B130" s="4" t="s">
        <v>2701</v>
      </c>
      <c r="C130" s="4" t="s">
        <v>2726</v>
      </c>
      <c r="D130" s="4" t="s">
        <v>2727</v>
      </c>
      <c r="E130" s="5" t="s">
        <v>232</v>
      </c>
    </row>
    <row r="131" spans="1:5" ht="12.75" customHeight="1">
      <c r="A131" s="4" t="s">
        <v>2664</v>
      </c>
      <c r="B131" s="4" t="s">
        <v>2701</v>
      </c>
      <c r="C131" s="4" t="s">
        <v>2728</v>
      </c>
      <c r="D131" s="4" t="s">
        <v>2729</v>
      </c>
      <c r="E131" s="5" t="s">
        <v>232</v>
      </c>
    </row>
    <row r="132" spans="1:5" ht="12.75" customHeight="1">
      <c r="A132" s="4" t="s">
        <v>2664</v>
      </c>
      <c r="B132" s="4" t="s">
        <v>2701</v>
      </c>
      <c r="C132" s="4" t="s">
        <v>2730</v>
      </c>
      <c r="D132" s="4" t="s">
        <v>2731</v>
      </c>
      <c r="E132" s="5" t="s">
        <v>232</v>
      </c>
    </row>
    <row r="133" spans="1:5" ht="12.75" customHeight="1">
      <c r="A133" s="4" t="s">
        <v>2664</v>
      </c>
      <c r="B133" s="4" t="s">
        <v>2701</v>
      </c>
      <c r="C133" s="4" t="s">
        <v>2732</v>
      </c>
      <c r="D133" s="4" t="s">
        <v>2733</v>
      </c>
      <c r="E133" s="5" t="s">
        <v>232</v>
      </c>
    </row>
    <row r="134" spans="1:5" ht="12.75" customHeight="1">
      <c r="A134" s="4" t="s">
        <v>2664</v>
      </c>
      <c r="B134" s="4" t="s">
        <v>2701</v>
      </c>
      <c r="C134" s="4" t="s">
        <v>2734</v>
      </c>
      <c r="D134" s="4" t="s">
        <v>2735</v>
      </c>
      <c r="E134" s="5" t="s">
        <v>232</v>
      </c>
    </row>
    <row r="135" spans="1:5" ht="12.75" customHeight="1">
      <c r="A135" s="4" t="s">
        <v>2664</v>
      </c>
      <c r="B135" s="4" t="s">
        <v>2701</v>
      </c>
      <c r="C135" s="4" t="s">
        <v>2736</v>
      </c>
      <c r="D135" s="4" t="s">
        <v>2737</v>
      </c>
      <c r="E135" s="5" t="s">
        <v>232</v>
      </c>
    </row>
    <row r="136" spans="1:5" ht="12.75" customHeight="1">
      <c r="E136" s="5"/>
    </row>
    <row r="137" spans="1:5" ht="12.75" customHeight="1">
      <c r="A137" s="56" t="s">
        <v>2738</v>
      </c>
      <c r="B137" s="61"/>
      <c r="C137" s="61"/>
      <c r="D137" s="61"/>
      <c r="E137" s="61"/>
    </row>
    <row r="138" spans="1:5" ht="12.75" customHeight="1">
      <c r="A138" s="4" t="s">
        <v>2664</v>
      </c>
      <c r="B138" s="4" t="s">
        <v>2739</v>
      </c>
      <c r="C138" s="4" t="s">
        <v>2740</v>
      </c>
      <c r="D138" s="4" t="s">
        <v>2741</v>
      </c>
      <c r="E138" s="5" t="s">
        <v>232</v>
      </c>
    </row>
    <row r="139" spans="1:5" ht="12.75" customHeight="1">
      <c r="A139" s="4" t="s">
        <v>2664</v>
      </c>
      <c r="B139" s="4" t="s">
        <v>2739</v>
      </c>
      <c r="C139" s="4" t="s">
        <v>2742</v>
      </c>
      <c r="D139" s="4" t="s">
        <v>2743</v>
      </c>
      <c r="E139" s="5" t="s">
        <v>232</v>
      </c>
    </row>
    <row r="140" spans="1:5" ht="12.75" customHeight="1">
      <c r="A140" s="4" t="s">
        <v>2664</v>
      </c>
      <c r="B140" s="4" t="s">
        <v>2739</v>
      </c>
      <c r="C140" s="4" t="s">
        <v>2744</v>
      </c>
      <c r="D140" s="4" t="s">
        <v>2745</v>
      </c>
      <c r="E140" s="5" t="s">
        <v>232</v>
      </c>
    </row>
    <row r="141" spans="1:5" ht="12.75" customHeight="1">
      <c r="E141" s="5"/>
    </row>
    <row r="142" spans="1:5" ht="12.75" customHeight="1">
      <c r="A142" s="56" t="s">
        <v>2746</v>
      </c>
      <c r="B142" s="61"/>
      <c r="C142" s="61"/>
      <c r="D142" s="61"/>
      <c r="E142" s="61"/>
    </row>
    <row r="143" spans="1:5" ht="12.75" customHeight="1">
      <c r="A143" s="4" t="s">
        <v>2664</v>
      </c>
      <c r="B143" s="4" t="s">
        <v>2747</v>
      </c>
      <c r="C143" s="4" t="s">
        <v>2748</v>
      </c>
      <c r="D143" s="4" t="s">
        <v>2749</v>
      </c>
      <c r="E143" s="5" t="s">
        <v>232</v>
      </c>
    </row>
    <row r="144" spans="1:5" ht="12.75" customHeight="1">
      <c r="A144" s="4" t="s">
        <v>2664</v>
      </c>
      <c r="B144" s="4" t="s">
        <v>2747</v>
      </c>
      <c r="C144" s="4" t="s">
        <v>2750</v>
      </c>
      <c r="D144" s="4" t="s">
        <v>2751</v>
      </c>
      <c r="E144" s="5" t="s">
        <v>232</v>
      </c>
    </row>
    <row r="145" spans="1:5" ht="12.75" customHeight="1">
      <c r="E145" s="5"/>
    </row>
    <row r="146" spans="1:5" ht="12.75" customHeight="1">
      <c r="A146" s="56" t="s">
        <v>2752</v>
      </c>
      <c r="B146" s="61"/>
      <c r="C146" s="61"/>
      <c r="D146" s="61"/>
      <c r="E146" s="61"/>
    </row>
    <row r="147" spans="1:5" ht="12.75" customHeight="1">
      <c r="A147" s="4" t="s">
        <v>2664</v>
      </c>
      <c r="B147" s="4" t="s">
        <v>2753</v>
      </c>
      <c r="C147" s="4" t="s">
        <v>2754</v>
      </c>
      <c r="D147" s="4" t="s">
        <v>2755</v>
      </c>
      <c r="E147" s="5" t="s">
        <v>232</v>
      </c>
    </row>
    <row r="148" spans="1:5" ht="12.75" customHeight="1">
      <c r="A148" s="4" t="s">
        <v>2664</v>
      </c>
      <c r="B148" s="4" t="s">
        <v>2753</v>
      </c>
      <c r="C148" s="4" t="s">
        <v>2756</v>
      </c>
      <c r="D148" s="4" t="s">
        <v>2757</v>
      </c>
      <c r="E148" s="5" t="s">
        <v>232</v>
      </c>
    </row>
    <row r="149" spans="1:5" ht="12.75" customHeight="1">
      <c r="A149" s="4" t="s">
        <v>2664</v>
      </c>
      <c r="B149" s="4" t="s">
        <v>2753</v>
      </c>
      <c r="C149" s="4" t="s">
        <v>2758</v>
      </c>
      <c r="D149" s="4" t="s">
        <v>2759</v>
      </c>
      <c r="E149" s="5" t="s">
        <v>232</v>
      </c>
    </row>
    <row r="150" spans="1:5" ht="12.75" customHeight="1">
      <c r="A150" s="4" t="s">
        <v>2664</v>
      </c>
      <c r="B150" s="4" t="s">
        <v>2753</v>
      </c>
      <c r="C150" s="4" t="s">
        <v>2760</v>
      </c>
      <c r="D150" s="4" t="s">
        <v>2761</v>
      </c>
      <c r="E150" s="5" t="s">
        <v>232</v>
      </c>
    </row>
    <row r="151" spans="1:5" ht="12.75" customHeight="1">
      <c r="A151" s="4" t="s">
        <v>2664</v>
      </c>
      <c r="B151" s="4" t="s">
        <v>2753</v>
      </c>
      <c r="C151" s="4" t="s">
        <v>2762</v>
      </c>
      <c r="D151" s="4" t="s">
        <v>2763</v>
      </c>
      <c r="E151" s="5" t="s">
        <v>232</v>
      </c>
    </row>
    <row r="152" spans="1:5" ht="12.75" customHeight="1">
      <c r="E152" s="5"/>
    </row>
    <row r="153" spans="1:5" ht="12.75" customHeight="1">
      <c r="A153" s="56" t="s">
        <v>2764</v>
      </c>
      <c r="B153" s="61"/>
      <c r="C153" s="61"/>
      <c r="D153" s="61"/>
      <c r="E153" s="61"/>
    </row>
    <row r="154" spans="1:5" ht="12.75" customHeight="1">
      <c r="A154" s="4" t="s">
        <v>2765</v>
      </c>
      <c r="B154" s="4" t="s">
        <v>2766</v>
      </c>
      <c r="C154" s="4" t="s">
        <v>2767</v>
      </c>
      <c r="D154" s="4" t="s">
        <v>2768</v>
      </c>
      <c r="E154" s="5" t="s">
        <v>232</v>
      </c>
    </row>
    <row r="155" spans="1:5" ht="12.75" customHeight="1">
      <c r="A155" s="4" t="s">
        <v>2765</v>
      </c>
      <c r="B155" s="4" t="s">
        <v>2766</v>
      </c>
      <c r="C155" s="4" t="s">
        <v>2769</v>
      </c>
      <c r="D155" s="4" t="s">
        <v>2770</v>
      </c>
      <c r="E155" s="5" t="s">
        <v>232</v>
      </c>
    </row>
    <row r="156" spans="1:5" ht="12.75" customHeight="1">
      <c r="E156" s="5"/>
    </row>
    <row r="157" spans="1:5" ht="12.75" customHeight="1">
      <c r="A157" s="56" t="s">
        <v>2771</v>
      </c>
      <c r="B157" s="61"/>
      <c r="C157" s="61"/>
      <c r="D157" s="61"/>
      <c r="E157" s="61"/>
    </row>
    <row r="158" spans="1:5" ht="12.75" customHeight="1">
      <c r="A158" s="4" t="s">
        <v>2765</v>
      </c>
      <c r="B158" s="4" t="s">
        <v>2772</v>
      </c>
      <c r="C158" s="4" t="s">
        <v>2773</v>
      </c>
      <c r="D158" s="4" t="s">
        <v>2774</v>
      </c>
      <c r="E158" s="5" t="s">
        <v>232</v>
      </c>
    </row>
    <row r="159" spans="1:5" ht="12.75" customHeight="1">
      <c r="A159" s="4" t="s">
        <v>2765</v>
      </c>
      <c r="B159" s="4" t="s">
        <v>2772</v>
      </c>
      <c r="C159" s="4" t="s">
        <v>2775</v>
      </c>
      <c r="D159" s="4" t="s">
        <v>2776</v>
      </c>
      <c r="E159" s="5" t="s">
        <v>232</v>
      </c>
    </row>
    <row r="160" spans="1:5" ht="12.75" customHeight="1">
      <c r="A160" s="4" t="s">
        <v>2765</v>
      </c>
      <c r="B160" s="4" t="s">
        <v>2772</v>
      </c>
      <c r="C160" s="4" t="s">
        <v>2777</v>
      </c>
      <c r="D160" s="4" t="s">
        <v>2778</v>
      </c>
      <c r="E160" s="5" t="s">
        <v>232</v>
      </c>
    </row>
    <row r="161" spans="1:5" ht="12.75" customHeight="1">
      <c r="E161" s="5"/>
    </row>
    <row r="162" spans="1:5" ht="12.75" customHeight="1">
      <c r="E162" s="5"/>
    </row>
    <row r="163" spans="1:5" ht="12.75" customHeight="1">
      <c r="A163" s="57" t="s">
        <v>2779</v>
      </c>
      <c r="B163" s="60"/>
      <c r="C163" s="60"/>
      <c r="D163" s="60"/>
      <c r="E163" s="60"/>
    </row>
    <row r="164" spans="1:5" ht="12.75" customHeight="1">
      <c r="A164" s="56" t="s">
        <v>2780</v>
      </c>
      <c r="B164" s="61"/>
      <c r="C164" s="61"/>
      <c r="D164" s="61"/>
      <c r="E164" s="61"/>
    </row>
    <row r="165" spans="1:5" ht="12.75" customHeight="1">
      <c r="A165" s="4" t="s">
        <v>2781</v>
      </c>
      <c r="B165" s="4" t="s">
        <v>2782</v>
      </c>
      <c r="C165" s="4" t="s">
        <v>2783</v>
      </c>
      <c r="D165" s="4" t="s">
        <v>2784</v>
      </c>
      <c r="E165" s="5" t="s">
        <v>232</v>
      </c>
    </row>
    <row r="166" spans="1:5" ht="12.75" customHeight="1">
      <c r="A166" s="4" t="s">
        <v>2781</v>
      </c>
      <c r="B166" s="4" t="s">
        <v>2782</v>
      </c>
      <c r="C166" s="4" t="s">
        <v>2785</v>
      </c>
      <c r="D166" s="4" t="s">
        <v>2786</v>
      </c>
      <c r="E166" s="5" t="s">
        <v>232</v>
      </c>
    </row>
    <row r="167" spans="1:5" ht="12.75" customHeight="1">
      <c r="A167" s="4" t="s">
        <v>2781</v>
      </c>
      <c r="B167" s="4" t="s">
        <v>2782</v>
      </c>
      <c r="C167" s="4" t="s">
        <v>2787</v>
      </c>
      <c r="D167" s="4" t="s">
        <v>2788</v>
      </c>
      <c r="E167" s="5" t="s">
        <v>232</v>
      </c>
    </row>
    <row r="168" spans="1:5" ht="12.75" customHeight="1">
      <c r="A168" s="4" t="s">
        <v>2781</v>
      </c>
      <c r="B168" s="4" t="s">
        <v>2782</v>
      </c>
      <c r="C168" s="4" t="s">
        <v>2789</v>
      </c>
      <c r="D168" s="4" t="s">
        <v>2790</v>
      </c>
      <c r="E168" s="5" t="s">
        <v>232</v>
      </c>
    </row>
    <row r="169" spans="1:5" ht="12.75" customHeight="1">
      <c r="E169" s="5"/>
    </row>
    <row r="170" spans="1:5" ht="12.75" customHeight="1">
      <c r="A170" s="56" t="s">
        <v>2791</v>
      </c>
      <c r="B170" s="61"/>
      <c r="C170" s="61"/>
      <c r="D170" s="61"/>
      <c r="E170" s="61"/>
    </row>
    <row r="171" spans="1:5" ht="12.75" customHeight="1">
      <c r="A171" s="4" t="s">
        <v>2781</v>
      </c>
      <c r="B171" s="4" t="s">
        <v>2792</v>
      </c>
      <c r="C171" s="4" t="s">
        <v>2793</v>
      </c>
      <c r="D171" s="4" t="s">
        <v>2794</v>
      </c>
      <c r="E171" s="5" t="s">
        <v>232</v>
      </c>
    </row>
    <row r="172" spans="1:5" ht="12.75" customHeight="1">
      <c r="A172" s="4" t="s">
        <v>2781</v>
      </c>
      <c r="B172" s="4" t="s">
        <v>2792</v>
      </c>
      <c r="C172" s="4" t="s">
        <v>2795</v>
      </c>
      <c r="D172" s="4" t="s">
        <v>2796</v>
      </c>
      <c r="E172" s="5" t="s">
        <v>232</v>
      </c>
    </row>
    <row r="173" spans="1:5" ht="12.75" customHeight="1">
      <c r="A173" s="4" t="s">
        <v>2781</v>
      </c>
      <c r="B173" s="4" t="s">
        <v>2792</v>
      </c>
      <c r="C173" s="4" t="s">
        <v>2797</v>
      </c>
      <c r="D173" s="4" t="s">
        <v>2798</v>
      </c>
      <c r="E173" s="5" t="s">
        <v>232</v>
      </c>
    </row>
    <row r="174" spans="1:5" ht="12.75" customHeight="1">
      <c r="A174" s="4" t="s">
        <v>2781</v>
      </c>
      <c r="B174" s="4" t="s">
        <v>2792</v>
      </c>
      <c r="C174" s="4" t="s">
        <v>2799</v>
      </c>
      <c r="D174" s="4" t="s">
        <v>2800</v>
      </c>
      <c r="E174" s="5" t="s">
        <v>232</v>
      </c>
    </row>
    <row r="175" spans="1:5" ht="12.75" customHeight="1">
      <c r="A175" s="4" t="s">
        <v>2781</v>
      </c>
      <c r="B175" s="4" t="s">
        <v>2792</v>
      </c>
      <c r="C175" s="4" t="s">
        <v>2801</v>
      </c>
      <c r="D175" s="4" t="s">
        <v>2802</v>
      </c>
      <c r="E175" s="5" t="s">
        <v>232</v>
      </c>
    </row>
    <row r="176" spans="1:5" ht="12.75" customHeight="1">
      <c r="E176" s="5"/>
    </row>
    <row r="177" spans="1:5" ht="12.75" customHeight="1">
      <c r="A177" s="56" t="s">
        <v>2803</v>
      </c>
      <c r="B177" s="61"/>
      <c r="C177" s="61"/>
      <c r="D177" s="61"/>
      <c r="E177" s="61"/>
    </row>
    <row r="178" spans="1:5" ht="12.75" customHeight="1">
      <c r="A178" s="4" t="s">
        <v>2781</v>
      </c>
      <c r="B178" s="4" t="s">
        <v>2804</v>
      </c>
      <c r="C178" s="4" t="s">
        <v>2805</v>
      </c>
      <c r="D178" s="4" t="s">
        <v>2806</v>
      </c>
      <c r="E178" s="5" t="s">
        <v>232</v>
      </c>
    </row>
    <row r="179" spans="1:5" ht="12.75" customHeight="1">
      <c r="E179" s="5"/>
    </row>
    <row r="180" spans="1:5" ht="12.75" customHeight="1">
      <c r="A180" s="56" t="s">
        <v>2807</v>
      </c>
      <c r="B180" s="61"/>
      <c r="C180" s="61"/>
      <c r="D180" s="61"/>
      <c r="E180" s="61"/>
    </row>
    <row r="181" spans="1:5" ht="12.75" customHeight="1">
      <c r="A181" s="4" t="s">
        <v>2781</v>
      </c>
      <c r="B181" s="4" t="s">
        <v>2808</v>
      </c>
      <c r="C181" s="4" t="s">
        <v>2809</v>
      </c>
      <c r="D181" s="4" t="s">
        <v>2810</v>
      </c>
      <c r="E181" s="5" t="s">
        <v>232</v>
      </c>
    </row>
    <row r="182" spans="1:5" ht="12.75" customHeight="1">
      <c r="A182" s="4" t="s">
        <v>2781</v>
      </c>
      <c r="B182" s="4" t="s">
        <v>2808</v>
      </c>
      <c r="C182" s="4" t="s">
        <v>2811</v>
      </c>
      <c r="D182" s="4" t="s">
        <v>2812</v>
      </c>
      <c r="E182" s="5" t="s">
        <v>232</v>
      </c>
    </row>
    <row r="183" spans="1:5" ht="12.75" customHeight="1">
      <c r="A183" s="4" t="s">
        <v>2781</v>
      </c>
      <c r="B183" s="4" t="s">
        <v>2808</v>
      </c>
      <c r="C183" s="4" t="s">
        <v>2813</v>
      </c>
      <c r="D183" s="4" t="s">
        <v>2814</v>
      </c>
      <c r="E183" s="5" t="s">
        <v>232</v>
      </c>
    </row>
    <row r="184" spans="1:5" ht="12.75" customHeight="1">
      <c r="A184" s="4" t="s">
        <v>2781</v>
      </c>
      <c r="B184" s="4" t="s">
        <v>2808</v>
      </c>
      <c r="C184" s="4" t="s">
        <v>2815</v>
      </c>
      <c r="D184" s="4" t="s">
        <v>2816</v>
      </c>
      <c r="E184" s="5" t="s">
        <v>232</v>
      </c>
    </row>
    <row r="185" spans="1:5" ht="12.75" customHeight="1">
      <c r="E185" s="5"/>
    </row>
    <row r="186" spans="1:5" ht="12.75" customHeight="1">
      <c r="A186" s="56" t="s">
        <v>2817</v>
      </c>
      <c r="B186" s="61"/>
      <c r="C186" s="61"/>
      <c r="D186" s="61"/>
      <c r="E186" s="61"/>
    </row>
    <row r="187" spans="1:5" ht="12.75" customHeight="1">
      <c r="A187" s="4" t="s">
        <v>2818</v>
      </c>
      <c r="B187" s="4" t="s">
        <v>2819</v>
      </c>
      <c r="C187" s="4" t="s">
        <v>2820</v>
      </c>
      <c r="D187" s="4" t="s">
        <v>2821</v>
      </c>
      <c r="E187" s="5" t="s">
        <v>232</v>
      </c>
    </row>
    <row r="188" spans="1:5" ht="12.75" customHeight="1">
      <c r="A188" s="4" t="s">
        <v>2818</v>
      </c>
      <c r="B188" s="4" t="s">
        <v>2819</v>
      </c>
      <c r="C188" s="4" t="s">
        <v>2822</v>
      </c>
      <c r="D188" s="4" t="s">
        <v>2823</v>
      </c>
      <c r="E188" s="5" t="s">
        <v>232</v>
      </c>
    </row>
    <row r="189" spans="1:5" ht="12.75" customHeight="1">
      <c r="A189" s="4" t="s">
        <v>2818</v>
      </c>
      <c r="B189" s="4" t="s">
        <v>2819</v>
      </c>
      <c r="C189" s="4" t="s">
        <v>2824</v>
      </c>
      <c r="D189" s="4" t="s">
        <v>2825</v>
      </c>
      <c r="E189" s="5" t="s">
        <v>232</v>
      </c>
    </row>
    <row r="190" spans="1:5" ht="12.75" customHeight="1">
      <c r="E190" s="5"/>
    </row>
    <row r="191" spans="1:5" ht="12.75" customHeight="1">
      <c r="A191" s="56" t="s">
        <v>2826</v>
      </c>
      <c r="B191" s="61"/>
      <c r="C191" s="61"/>
      <c r="D191" s="61"/>
      <c r="E191" s="61"/>
    </row>
    <row r="192" spans="1:5" ht="12.75" customHeight="1">
      <c r="A192" s="4" t="s">
        <v>2818</v>
      </c>
      <c r="B192" s="4" t="s">
        <v>2827</v>
      </c>
      <c r="C192" s="4" t="s">
        <v>2828</v>
      </c>
      <c r="D192" s="4" t="s">
        <v>2829</v>
      </c>
      <c r="E192" s="5" t="s">
        <v>232</v>
      </c>
    </row>
    <row r="193" spans="1:5" ht="12.75" customHeight="1">
      <c r="A193" s="4" t="s">
        <v>2818</v>
      </c>
      <c r="B193" s="4" t="s">
        <v>2827</v>
      </c>
      <c r="C193" s="4" t="s">
        <v>2830</v>
      </c>
      <c r="D193" s="4" t="s">
        <v>2831</v>
      </c>
      <c r="E193" s="5" t="s">
        <v>232</v>
      </c>
    </row>
    <row r="194" spans="1:5" ht="12.75" customHeight="1">
      <c r="E194" s="5"/>
    </row>
    <row r="195" spans="1:5" ht="12.75" customHeight="1">
      <c r="A195" s="56" t="s">
        <v>2832</v>
      </c>
      <c r="B195" s="61"/>
      <c r="C195" s="61"/>
      <c r="D195" s="61"/>
      <c r="E195" s="61"/>
    </row>
    <row r="196" spans="1:5" ht="12.75" customHeight="1">
      <c r="A196" s="4" t="s">
        <v>2818</v>
      </c>
      <c r="B196" s="4" t="s">
        <v>2833</v>
      </c>
      <c r="C196" s="4" t="s">
        <v>2834</v>
      </c>
      <c r="D196" s="4" t="s">
        <v>2835</v>
      </c>
      <c r="E196" s="5" t="s">
        <v>232</v>
      </c>
    </row>
    <row r="197" spans="1:5" ht="12.75" customHeight="1">
      <c r="E197" s="5"/>
    </row>
    <row r="198" spans="1:5" ht="12.75" customHeight="1">
      <c r="A198" s="56" t="s">
        <v>2836</v>
      </c>
      <c r="B198" s="61"/>
      <c r="C198" s="61"/>
      <c r="D198" s="61"/>
      <c r="E198" s="61"/>
    </row>
    <row r="199" spans="1:5" ht="12.75" customHeight="1">
      <c r="A199" s="4" t="s">
        <v>2837</v>
      </c>
      <c r="B199" s="4" t="s">
        <v>2838</v>
      </c>
      <c r="C199" s="4" t="s">
        <v>2839</v>
      </c>
      <c r="D199" s="4" t="s">
        <v>2840</v>
      </c>
      <c r="E199" s="5" t="s">
        <v>232</v>
      </c>
    </row>
    <row r="200" spans="1:5" ht="12.75" customHeight="1">
      <c r="E200" s="5"/>
    </row>
    <row r="201" spans="1:5" ht="12.75" customHeight="1">
      <c r="A201" s="56" t="s">
        <v>2841</v>
      </c>
      <c r="B201" s="61"/>
      <c r="C201" s="61"/>
      <c r="D201" s="61"/>
      <c r="E201" s="61"/>
    </row>
    <row r="202" spans="1:5" ht="12.75" customHeight="1">
      <c r="A202" s="4" t="s">
        <v>2837</v>
      </c>
      <c r="B202" s="4" t="s">
        <v>2842</v>
      </c>
      <c r="C202" s="4" t="s">
        <v>2843</v>
      </c>
      <c r="D202" s="4" t="s">
        <v>2844</v>
      </c>
      <c r="E202" s="5" t="s">
        <v>232</v>
      </c>
    </row>
    <row r="203" spans="1:5" ht="12.75" customHeight="1">
      <c r="D203" s="32"/>
      <c r="E203" s="5"/>
    </row>
    <row r="204" spans="1:5" ht="12.75" customHeight="1">
      <c r="A204" s="56" t="s">
        <v>2845</v>
      </c>
      <c r="B204" s="61"/>
      <c r="C204" s="61"/>
      <c r="D204" s="61"/>
      <c r="E204" s="61"/>
    </row>
    <row r="205" spans="1:5" ht="12.75" customHeight="1">
      <c r="A205" s="4" t="s">
        <v>2846</v>
      </c>
      <c r="B205" s="4" t="s">
        <v>2847</v>
      </c>
      <c r="C205" s="4" t="s">
        <v>2848</v>
      </c>
      <c r="D205" s="4" t="s">
        <v>2849</v>
      </c>
      <c r="E205" s="5" t="s">
        <v>232</v>
      </c>
    </row>
    <row r="206" spans="1:5" ht="12.75" customHeight="1">
      <c r="A206" s="4" t="s">
        <v>2846</v>
      </c>
      <c r="B206" s="4" t="s">
        <v>2847</v>
      </c>
      <c r="C206" s="4" t="s">
        <v>2850</v>
      </c>
      <c r="D206" s="4" t="s">
        <v>2851</v>
      </c>
      <c r="E206" s="5" t="s">
        <v>232</v>
      </c>
    </row>
    <row r="207" spans="1:5" ht="12.75" customHeight="1">
      <c r="E207" s="5"/>
    </row>
    <row r="208" spans="1:5" ht="12.75" customHeight="1">
      <c r="A208" s="56" t="s">
        <v>2852</v>
      </c>
      <c r="B208" s="61"/>
      <c r="C208" s="61"/>
      <c r="D208" s="61"/>
      <c r="E208" s="61"/>
    </row>
    <row r="209" spans="1:5" ht="12.75" customHeight="1">
      <c r="A209" s="4" t="s">
        <v>2846</v>
      </c>
      <c r="B209" s="4" t="s">
        <v>2853</v>
      </c>
      <c r="C209" s="4" t="s">
        <v>2854</v>
      </c>
      <c r="D209" s="4" t="s">
        <v>2855</v>
      </c>
      <c r="E209" s="5" t="s">
        <v>232</v>
      </c>
    </row>
    <row r="210" spans="1:5" ht="12.75" customHeight="1">
      <c r="A210" s="4" t="s">
        <v>2846</v>
      </c>
      <c r="B210" s="4" t="s">
        <v>2853</v>
      </c>
      <c r="C210" s="4" t="s">
        <v>2856</v>
      </c>
      <c r="D210" s="4" t="s">
        <v>2857</v>
      </c>
      <c r="E210" s="5" t="s">
        <v>232</v>
      </c>
    </row>
    <row r="211" spans="1:5" ht="12.75" customHeight="1">
      <c r="A211" s="4" t="s">
        <v>2846</v>
      </c>
      <c r="B211" s="4" t="s">
        <v>2853</v>
      </c>
      <c r="C211" s="4" t="s">
        <v>2858</v>
      </c>
      <c r="D211" s="4" t="s">
        <v>2859</v>
      </c>
      <c r="E211" s="5" t="s">
        <v>232</v>
      </c>
    </row>
    <row r="212" spans="1:5" ht="12.75" customHeight="1">
      <c r="A212" s="4" t="s">
        <v>2846</v>
      </c>
      <c r="B212" s="4" t="s">
        <v>2853</v>
      </c>
      <c r="C212" s="4" t="s">
        <v>2860</v>
      </c>
      <c r="D212" s="4" t="s">
        <v>2861</v>
      </c>
      <c r="E212" s="5" t="s">
        <v>232</v>
      </c>
    </row>
    <row r="213" spans="1:5" ht="12.75" customHeight="1">
      <c r="E213" s="5"/>
    </row>
    <row r="214" spans="1:5" ht="12.75" customHeight="1">
      <c r="A214" s="56" t="s">
        <v>2862</v>
      </c>
      <c r="B214" s="61"/>
      <c r="C214" s="61"/>
      <c r="D214" s="61"/>
      <c r="E214" s="61"/>
    </row>
    <row r="215" spans="1:5" ht="12.75" customHeight="1">
      <c r="A215" s="4" t="s">
        <v>2846</v>
      </c>
      <c r="B215" s="4" t="s">
        <v>2863</v>
      </c>
      <c r="C215" s="4" t="s">
        <v>2864</v>
      </c>
      <c r="D215" s="4" t="s">
        <v>2865</v>
      </c>
      <c r="E215" s="5" t="s">
        <v>232</v>
      </c>
    </row>
    <row r="216" spans="1:5" ht="12.75" customHeight="1">
      <c r="A216" s="4" t="s">
        <v>2846</v>
      </c>
      <c r="B216" s="4" t="s">
        <v>2863</v>
      </c>
      <c r="C216" s="4" t="s">
        <v>2866</v>
      </c>
      <c r="D216" s="4" t="s">
        <v>2867</v>
      </c>
      <c r="E216" s="5" t="s">
        <v>232</v>
      </c>
    </row>
    <row r="217" spans="1:5" ht="12.75" customHeight="1">
      <c r="A217" s="4" t="s">
        <v>2846</v>
      </c>
      <c r="B217" s="4" t="s">
        <v>2863</v>
      </c>
      <c r="C217" s="4" t="s">
        <v>2868</v>
      </c>
      <c r="D217" s="4" t="s">
        <v>2869</v>
      </c>
      <c r="E217" s="5" t="s">
        <v>232</v>
      </c>
    </row>
    <row r="218" spans="1:5" ht="12.75" customHeight="1">
      <c r="A218" s="4" t="s">
        <v>2846</v>
      </c>
      <c r="B218" s="4" t="s">
        <v>2863</v>
      </c>
      <c r="C218" s="4" t="s">
        <v>2870</v>
      </c>
      <c r="D218" s="4" t="s">
        <v>2871</v>
      </c>
      <c r="E218" s="5" t="s">
        <v>232</v>
      </c>
    </row>
    <row r="219" spans="1:5" ht="12.75" customHeight="1">
      <c r="A219" s="4" t="s">
        <v>2846</v>
      </c>
      <c r="B219" s="4" t="s">
        <v>2863</v>
      </c>
      <c r="C219" s="4" t="s">
        <v>2872</v>
      </c>
      <c r="D219" s="4" t="s">
        <v>2873</v>
      </c>
      <c r="E219" s="5" t="s">
        <v>232</v>
      </c>
    </row>
    <row r="220" spans="1:5" ht="12.75" customHeight="1">
      <c r="E220" s="5"/>
    </row>
    <row r="221" spans="1:5" ht="12.75" customHeight="1">
      <c r="A221" s="56" t="s">
        <v>2874</v>
      </c>
      <c r="B221" s="61"/>
      <c r="C221" s="61"/>
      <c r="D221" s="61"/>
      <c r="E221" s="61"/>
    </row>
    <row r="222" spans="1:5" ht="12.75" customHeight="1">
      <c r="A222" s="4" t="s">
        <v>2846</v>
      </c>
      <c r="B222" s="4" t="s">
        <v>2875</v>
      </c>
      <c r="C222" s="4" t="s">
        <v>2876</v>
      </c>
      <c r="D222" s="4" t="s">
        <v>2877</v>
      </c>
      <c r="E222" s="5" t="s">
        <v>232</v>
      </c>
    </row>
    <row r="223" spans="1:5" ht="12.75" customHeight="1">
      <c r="A223" s="4" t="s">
        <v>2846</v>
      </c>
      <c r="B223" s="4" t="s">
        <v>2875</v>
      </c>
      <c r="C223" s="4" t="s">
        <v>2878</v>
      </c>
      <c r="D223" s="4" t="s">
        <v>2879</v>
      </c>
      <c r="E223" s="5" t="s">
        <v>232</v>
      </c>
    </row>
    <row r="224" spans="1:5" ht="12.75" customHeight="1">
      <c r="E224" s="5"/>
    </row>
    <row r="225" spans="1:5" ht="12.75" customHeight="1">
      <c r="E225" s="5"/>
    </row>
    <row r="226" spans="1:5" ht="12.75" customHeight="1">
      <c r="A226" s="57" t="s">
        <v>2880</v>
      </c>
      <c r="B226" s="60"/>
      <c r="C226" s="60"/>
      <c r="D226" s="60"/>
      <c r="E226" s="60"/>
    </row>
    <row r="227" spans="1:5" ht="12.75" customHeight="1">
      <c r="A227" s="56" t="s">
        <v>2881</v>
      </c>
      <c r="B227" s="61"/>
      <c r="C227" s="61"/>
      <c r="D227" s="61"/>
      <c r="E227" s="61"/>
    </row>
    <row r="228" spans="1:5" ht="12.75" customHeight="1">
      <c r="A228" s="4" t="s">
        <v>2882</v>
      </c>
      <c r="B228" s="4" t="s">
        <v>2883</v>
      </c>
      <c r="C228" s="4" t="s">
        <v>2884</v>
      </c>
      <c r="D228" s="4" t="s">
        <v>2885</v>
      </c>
      <c r="E228" s="5" t="s">
        <v>232</v>
      </c>
    </row>
    <row r="229" spans="1:5" ht="12.75" customHeight="1">
      <c r="A229" s="4" t="s">
        <v>2882</v>
      </c>
      <c r="B229" s="4" t="s">
        <v>2883</v>
      </c>
      <c r="C229" s="4" t="s">
        <v>2886</v>
      </c>
      <c r="D229" s="4" t="s">
        <v>2887</v>
      </c>
      <c r="E229" s="5" t="s">
        <v>232</v>
      </c>
    </row>
    <row r="230" spans="1:5" ht="12.75" customHeight="1">
      <c r="A230" s="4" t="s">
        <v>2882</v>
      </c>
      <c r="B230" s="4" t="s">
        <v>2883</v>
      </c>
      <c r="C230" s="4" t="s">
        <v>2888</v>
      </c>
      <c r="D230" s="4" t="s">
        <v>2889</v>
      </c>
      <c r="E230" s="5" t="s">
        <v>232</v>
      </c>
    </row>
    <row r="231" spans="1:5" ht="12.75" customHeight="1">
      <c r="A231" s="4" t="s">
        <v>2882</v>
      </c>
      <c r="B231" s="4" t="s">
        <v>2883</v>
      </c>
      <c r="C231" s="4" t="s">
        <v>2890</v>
      </c>
      <c r="D231" s="4" t="s">
        <v>2891</v>
      </c>
      <c r="E231" s="5" t="s">
        <v>232</v>
      </c>
    </row>
    <row r="232" spans="1:5" ht="12.75" customHeight="1">
      <c r="E232" s="5"/>
    </row>
    <row r="233" spans="1:5" ht="12.75" customHeight="1">
      <c r="A233" s="56" t="s">
        <v>2892</v>
      </c>
      <c r="B233" s="61"/>
      <c r="C233" s="61"/>
      <c r="D233" s="61"/>
      <c r="E233" s="61"/>
    </row>
    <row r="234" spans="1:5" ht="12.75" customHeight="1">
      <c r="A234" s="4" t="s">
        <v>2882</v>
      </c>
      <c r="B234" s="4" t="s">
        <v>2893</v>
      </c>
      <c r="C234" s="4" t="s">
        <v>2894</v>
      </c>
      <c r="D234" s="4" t="s">
        <v>2895</v>
      </c>
      <c r="E234" s="5" t="s">
        <v>232</v>
      </c>
    </row>
    <row r="235" spans="1:5" ht="12.75" customHeight="1">
      <c r="A235" s="4" t="s">
        <v>2882</v>
      </c>
      <c r="B235" s="4" t="s">
        <v>2893</v>
      </c>
      <c r="C235" s="4" t="s">
        <v>2896</v>
      </c>
      <c r="D235" s="4" t="s">
        <v>2897</v>
      </c>
      <c r="E235" s="5" t="s">
        <v>232</v>
      </c>
    </row>
    <row r="236" spans="1:5" ht="12.75" customHeight="1">
      <c r="A236" s="4" t="s">
        <v>2882</v>
      </c>
      <c r="B236" s="4" t="s">
        <v>2893</v>
      </c>
      <c r="C236" s="4" t="s">
        <v>2898</v>
      </c>
      <c r="D236" s="4" t="s">
        <v>2899</v>
      </c>
      <c r="E236" s="5" t="s">
        <v>232</v>
      </c>
    </row>
    <row r="237" spans="1:5" ht="12.75" customHeight="1">
      <c r="E237" s="5"/>
    </row>
    <row r="238" spans="1:5" ht="12.75" customHeight="1">
      <c r="A238" s="56" t="s">
        <v>2900</v>
      </c>
      <c r="B238" s="61"/>
      <c r="C238" s="61"/>
      <c r="D238" s="61"/>
      <c r="E238" s="61"/>
    </row>
    <row r="239" spans="1:5" ht="12.75" customHeight="1">
      <c r="A239" s="4" t="s">
        <v>2882</v>
      </c>
      <c r="B239" s="4" t="s">
        <v>2901</v>
      </c>
      <c r="C239" s="4" t="s">
        <v>2902</v>
      </c>
      <c r="D239" s="4" t="s">
        <v>2903</v>
      </c>
      <c r="E239" s="5" t="s">
        <v>232</v>
      </c>
    </row>
    <row r="240" spans="1:5" ht="12.75" customHeight="1">
      <c r="A240" s="4" t="s">
        <v>2882</v>
      </c>
      <c r="B240" s="4" t="s">
        <v>2901</v>
      </c>
      <c r="C240" s="4" t="s">
        <v>2904</v>
      </c>
      <c r="D240" s="4" t="s">
        <v>2905</v>
      </c>
      <c r="E240" s="5" t="s">
        <v>232</v>
      </c>
    </row>
    <row r="241" spans="1:5" ht="12.75" customHeight="1">
      <c r="E241" s="5"/>
    </row>
    <row r="242" spans="1:5" ht="12.75" customHeight="1">
      <c r="A242" s="56" t="s">
        <v>2906</v>
      </c>
      <c r="B242" s="61"/>
      <c r="C242" s="61"/>
      <c r="D242" s="61"/>
      <c r="E242" s="61"/>
    </row>
    <row r="243" spans="1:5" ht="12.75" customHeight="1">
      <c r="A243" s="4" t="s">
        <v>2907</v>
      </c>
      <c r="B243" s="4" t="s">
        <v>2908</v>
      </c>
      <c r="C243" s="4" t="s">
        <v>2909</v>
      </c>
      <c r="D243" s="4" t="s">
        <v>2910</v>
      </c>
      <c r="E243" s="5" t="s">
        <v>232</v>
      </c>
    </row>
    <row r="244" spans="1:5" ht="12.75" customHeight="1">
      <c r="E244" s="5"/>
    </row>
    <row r="245" spans="1:5" ht="12.75" customHeight="1">
      <c r="A245" s="56" t="s">
        <v>2519</v>
      </c>
      <c r="B245" s="61"/>
      <c r="C245" s="61"/>
      <c r="D245" s="61"/>
      <c r="E245" s="61"/>
    </row>
    <row r="246" spans="1:5" ht="12.75" customHeight="1">
      <c r="A246" s="4" t="s">
        <v>2907</v>
      </c>
      <c r="B246" s="4" t="s">
        <v>2911</v>
      </c>
      <c r="C246" s="4" t="s">
        <v>2912</v>
      </c>
      <c r="D246" s="4" t="s">
        <v>2913</v>
      </c>
      <c r="E246" s="5" t="s">
        <v>232</v>
      </c>
    </row>
    <row r="247" spans="1:5" ht="12.75" customHeight="1">
      <c r="A247" s="4" t="s">
        <v>2907</v>
      </c>
      <c r="B247" s="4" t="s">
        <v>2911</v>
      </c>
      <c r="C247" s="4" t="s">
        <v>2914</v>
      </c>
      <c r="D247" s="4" t="s">
        <v>2915</v>
      </c>
      <c r="E247" s="5" t="s">
        <v>232</v>
      </c>
    </row>
    <row r="248" spans="1:5" ht="12.75" customHeight="1">
      <c r="A248" s="4" t="s">
        <v>2907</v>
      </c>
      <c r="B248" s="4" t="s">
        <v>2911</v>
      </c>
      <c r="C248" s="4" t="s">
        <v>2916</v>
      </c>
      <c r="D248" s="4" t="s">
        <v>2917</v>
      </c>
      <c r="E248" s="5" t="s">
        <v>232</v>
      </c>
    </row>
    <row r="249" spans="1:5" ht="12.75" customHeight="1">
      <c r="A249" s="4" t="s">
        <v>2907</v>
      </c>
      <c r="B249" s="4" t="s">
        <v>2911</v>
      </c>
      <c r="C249" s="4" t="s">
        <v>2918</v>
      </c>
      <c r="D249" s="4" t="s">
        <v>2919</v>
      </c>
      <c r="E249" s="5" t="s">
        <v>232</v>
      </c>
    </row>
    <row r="250" spans="1:5" ht="12.75" customHeight="1">
      <c r="E250" s="5"/>
    </row>
    <row r="251" spans="1:5" ht="12.75" customHeight="1">
      <c r="A251" s="56" t="s">
        <v>2920</v>
      </c>
      <c r="B251" s="61"/>
      <c r="C251" s="61"/>
      <c r="D251" s="61"/>
      <c r="E251" s="61"/>
    </row>
    <row r="252" spans="1:5" ht="12.75" customHeight="1">
      <c r="A252" s="4" t="s">
        <v>2907</v>
      </c>
      <c r="B252" s="4" t="s">
        <v>2921</v>
      </c>
      <c r="C252" s="4" t="s">
        <v>2922</v>
      </c>
      <c r="D252" s="4" t="s">
        <v>2923</v>
      </c>
      <c r="E252" s="5" t="s">
        <v>232</v>
      </c>
    </row>
    <row r="253" spans="1:5" ht="12.75" customHeight="1">
      <c r="A253" s="4" t="s">
        <v>2907</v>
      </c>
      <c r="B253" s="4" t="s">
        <v>2921</v>
      </c>
      <c r="C253" s="4" t="s">
        <v>2924</v>
      </c>
      <c r="D253" s="4" t="s">
        <v>2925</v>
      </c>
      <c r="E253" s="5" t="s">
        <v>232</v>
      </c>
    </row>
    <row r="254" spans="1:5" ht="12.75" customHeight="1">
      <c r="E254" s="5"/>
    </row>
    <row r="255" spans="1:5" ht="12.75" customHeight="1">
      <c r="A255" s="56" t="s">
        <v>2926</v>
      </c>
      <c r="B255" s="61"/>
      <c r="C255" s="61"/>
      <c r="D255" s="61"/>
      <c r="E255" s="61"/>
    </row>
    <row r="256" spans="1:5" ht="12.75" customHeight="1">
      <c r="A256" s="4" t="s">
        <v>2927</v>
      </c>
      <c r="B256" s="4" t="s">
        <v>2928</v>
      </c>
      <c r="C256" s="4" t="s">
        <v>2929</v>
      </c>
      <c r="D256" s="4" t="s">
        <v>2930</v>
      </c>
      <c r="E256" s="5" t="s">
        <v>232</v>
      </c>
    </row>
    <row r="257" spans="1:5" ht="12.75" customHeight="1">
      <c r="A257" s="4" t="s">
        <v>2927</v>
      </c>
      <c r="B257" s="4" t="s">
        <v>2928</v>
      </c>
      <c r="C257" s="4" t="s">
        <v>2931</v>
      </c>
      <c r="D257" s="4" t="s">
        <v>2932</v>
      </c>
      <c r="E257" s="5" t="s">
        <v>232</v>
      </c>
    </row>
    <row r="258" spans="1:5" ht="12.75" customHeight="1">
      <c r="A258" s="4" t="s">
        <v>2927</v>
      </c>
      <c r="B258" s="4" t="s">
        <v>2928</v>
      </c>
      <c r="C258" s="4" t="s">
        <v>2933</v>
      </c>
      <c r="D258" s="4" t="s">
        <v>2934</v>
      </c>
      <c r="E258" s="5" t="s">
        <v>232</v>
      </c>
    </row>
    <row r="259" spans="1:5" ht="12.75" customHeight="1">
      <c r="E259" s="5"/>
    </row>
    <row r="260" spans="1:5" ht="12.75" customHeight="1">
      <c r="A260" s="56" t="s">
        <v>2935</v>
      </c>
      <c r="B260" s="61"/>
      <c r="C260" s="61"/>
      <c r="D260" s="61"/>
      <c r="E260" s="61"/>
    </row>
    <row r="261" spans="1:5" ht="12.75" customHeight="1">
      <c r="A261" s="4" t="s">
        <v>2936</v>
      </c>
      <c r="B261" s="4" t="s">
        <v>2937</v>
      </c>
      <c r="C261" s="4" t="s">
        <v>2938</v>
      </c>
      <c r="D261" s="4" t="s">
        <v>2939</v>
      </c>
      <c r="E261" s="5" t="s">
        <v>232</v>
      </c>
    </row>
    <row r="262" spans="1:5" ht="12.75" customHeight="1">
      <c r="E262" s="5"/>
    </row>
    <row r="263" spans="1:5" ht="12.75" customHeight="1">
      <c r="E263" s="5"/>
    </row>
    <row r="264" spans="1:5" ht="12.75" customHeight="1">
      <c r="A264" s="57" t="s">
        <v>2940</v>
      </c>
      <c r="B264" s="60"/>
      <c r="C264" s="60"/>
      <c r="D264" s="60"/>
      <c r="E264" s="60"/>
    </row>
    <row r="265" spans="1:5" ht="12.75" customHeight="1">
      <c r="A265" s="56" t="s">
        <v>2941</v>
      </c>
      <c r="B265" s="61"/>
      <c r="C265" s="61"/>
      <c r="D265" s="61"/>
      <c r="E265" s="61"/>
    </row>
    <row r="266" spans="1:5" ht="12.75" customHeight="1">
      <c r="A266" s="4" t="s">
        <v>2942</v>
      </c>
      <c r="B266" s="4" t="s">
        <v>2943</v>
      </c>
      <c r="C266" s="4" t="s">
        <v>2944</v>
      </c>
      <c r="D266" s="4" t="s">
        <v>2945</v>
      </c>
      <c r="E266" s="5" t="s">
        <v>10</v>
      </c>
    </row>
    <row r="267" spans="1:5" ht="12.75" customHeight="1">
      <c r="A267" s="4" t="s">
        <v>2942</v>
      </c>
      <c r="B267" s="4" t="s">
        <v>2943</v>
      </c>
      <c r="C267" s="4" t="s">
        <v>2946</v>
      </c>
      <c r="D267" s="4" t="s">
        <v>2947</v>
      </c>
      <c r="E267" s="5" t="s">
        <v>10</v>
      </c>
    </row>
    <row r="268" spans="1:5" ht="12.75" customHeight="1">
      <c r="A268" s="4" t="s">
        <v>2942</v>
      </c>
      <c r="B268" s="4" t="s">
        <v>2943</v>
      </c>
      <c r="C268" s="4" t="s">
        <v>2948</v>
      </c>
      <c r="D268" s="4" t="s">
        <v>2949</v>
      </c>
      <c r="E268" s="5" t="s">
        <v>10</v>
      </c>
    </row>
    <row r="269" spans="1:5" ht="12.75" customHeight="1">
      <c r="A269" s="4" t="s">
        <v>2942</v>
      </c>
      <c r="B269" s="4" t="s">
        <v>2943</v>
      </c>
      <c r="C269" s="4" t="s">
        <v>2950</v>
      </c>
      <c r="D269" s="4" t="s">
        <v>2951</v>
      </c>
      <c r="E269" s="5" t="s">
        <v>232</v>
      </c>
    </row>
    <row r="270" spans="1:5" ht="12.75" customHeight="1">
      <c r="E270" s="5"/>
    </row>
    <row r="271" spans="1:5" ht="12.75" customHeight="1">
      <c r="A271" s="56" t="s">
        <v>2952</v>
      </c>
      <c r="B271" s="61"/>
      <c r="C271" s="61"/>
      <c r="D271" s="61"/>
      <c r="E271" s="61"/>
    </row>
    <row r="272" spans="1:5" ht="12.75" customHeight="1">
      <c r="A272" s="4" t="s">
        <v>2953</v>
      </c>
      <c r="B272" s="4" t="s">
        <v>2954</v>
      </c>
      <c r="C272" s="4" t="s">
        <v>2955</v>
      </c>
      <c r="D272" s="4" t="s">
        <v>2592</v>
      </c>
      <c r="E272" s="5" t="s">
        <v>232</v>
      </c>
    </row>
    <row r="273" spans="1:5" ht="12.75" customHeight="1">
      <c r="A273" s="4" t="s">
        <v>2953</v>
      </c>
      <c r="B273" s="4" t="s">
        <v>2954</v>
      </c>
      <c r="C273" s="4" t="s">
        <v>2956</v>
      </c>
      <c r="D273" s="12" t="s">
        <v>2604</v>
      </c>
      <c r="E273" s="5" t="s">
        <v>232</v>
      </c>
    </row>
    <row r="274" spans="1:5" ht="12.75" customHeight="1">
      <c r="A274" s="4" t="s">
        <v>2953</v>
      </c>
      <c r="B274" s="4" t="s">
        <v>2954</v>
      </c>
      <c r="C274" s="4" t="s">
        <v>2957</v>
      </c>
      <c r="D274" s="12" t="s">
        <v>2606</v>
      </c>
      <c r="E274" s="5" t="s">
        <v>232</v>
      </c>
    </row>
    <row r="275" spans="1:5" ht="12.75" customHeight="1">
      <c r="A275" s="4" t="s">
        <v>2953</v>
      </c>
      <c r="B275" s="4" t="s">
        <v>2954</v>
      </c>
      <c r="C275" s="4" t="s">
        <v>2958</v>
      </c>
      <c r="D275" s="12" t="s">
        <v>2610</v>
      </c>
      <c r="E275" s="5" t="s">
        <v>232</v>
      </c>
    </row>
    <row r="276" spans="1:5" ht="12.75" customHeight="1">
      <c r="A276" s="4" t="s">
        <v>2953</v>
      </c>
      <c r="B276" s="4" t="s">
        <v>2954</v>
      </c>
      <c r="C276" s="4" t="s">
        <v>2959</v>
      </c>
      <c r="D276" s="12" t="s">
        <v>2612</v>
      </c>
      <c r="E276" s="5" t="s">
        <v>232</v>
      </c>
    </row>
    <row r="277" spans="1:5" ht="12.75" customHeight="1">
      <c r="E277" s="5"/>
    </row>
    <row r="278" spans="1:5" ht="12.75" customHeight="1">
      <c r="A278" s="56" t="s">
        <v>2960</v>
      </c>
      <c r="B278" s="61"/>
      <c r="C278" s="61"/>
      <c r="D278" s="61"/>
      <c r="E278" s="61"/>
    </row>
    <row r="279" spans="1:5" ht="12.75" customHeight="1">
      <c r="A279" s="4" t="s">
        <v>2953</v>
      </c>
      <c r="B279" s="4" t="s">
        <v>2961</v>
      </c>
      <c r="C279" s="4" t="s">
        <v>2962</v>
      </c>
      <c r="D279" s="4" t="s">
        <v>2963</v>
      </c>
      <c r="E279" s="5" t="s">
        <v>232</v>
      </c>
    </row>
    <row r="280" spans="1:5" ht="12.75" customHeight="1">
      <c r="A280" s="4" t="s">
        <v>2953</v>
      </c>
      <c r="B280" s="4" t="s">
        <v>2961</v>
      </c>
      <c r="C280" s="4" t="s">
        <v>2964</v>
      </c>
      <c r="D280" s="4" t="s">
        <v>2965</v>
      </c>
      <c r="E280" s="5" t="s">
        <v>232</v>
      </c>
    </row>
    <row r="281" spans="1:5" ht="12.75" customHeight="1">
      <c r="A281" s="4" t="s">
        <v>2953</v>
      </c>
      <c r="B281" s="4" t="s">
        <v>2961</v>
      </c>
      <c r="C281" s="4" t="s">
        <v>2966</v>
      </c>
      <c r="D281" s="4" t="s">
        <v>2967</v>
      </c>
      <c r="E281" s="5" t="s">
        <v>232</v>
      </c>
    </row>
    <row r="282" spans="1:5" ht="12.75" customHeight="1">
      <c r="A282" s="4" t="s">
        <v>2953</v>
      </c>
      <c r="B282" s="4" t="s">
        <v>2961</v>
      </c>
      <c r="C282" s="4" t="s">
        <v>2968</v>
      </c>
      <c r="D282" s="4" t="s">
        <v>2969</v>
      </c>
      <c r="E282" s="5" t="s">
        <v>232</v>
      </c>
    </row>
    <row r="283" spans="1:5" ht="12.75" customHeight="1">
      <c r="E283" s="5"/>
    </row>
    <row r="284" spans="1:5" ht="12.75" customHeight="1">
      <c r="A284" s="56" t="s">
        <v>2970</v>
      </c>
      <c r="B284" s="61"/>
      <c r="C284" s="61"/>
      <c r="D284" s="61"/>
      <c r="E284" s="61"/>
    </row>
    <row r="285" spans="1:5" ht="12.75" customHeight="1">
      <c r="A285" s="4" t="s">
        <v>2971</v>
      </c>
      <c r="B285" s="4" t="s">
        <v>2972</v>
      </c>
      <c r="C285" s="4" t="s">
        <v>2973</v>
      </c>
      <c r="D285" s="4" t="s">
        <v>2974</v>
      </c>
      <c r="E285" s="5" t="s">
        <v>232</v>
      </c>
    </row>
    <row r="286" spans="1:5" ht="12.75" customHeight="1">
      <c r="A286" s="4" t="s">
        <v>2971</v>
      </c>
      <c r="B286" s="4" t="s">
        <v>2972</v>
      </c>
      <c r="C286" s="4" t="s">
        <v>2975</v>
      </c>
      <c r="D286" s="4" t="s">
        <v>2976</v>
      </c>
      <c r="E286" s="5" t="s">
        <v>232</v>
      </c>
    </row>
    <row r="287" spans="1:5" ht="12.75" customHeight="1">
      <c r="E287" s="5"/>
    </row>
    <row r="288" spans="1:5" ht="12.75" customHeight="1">
      <c r="A288" s="56" t="s">
        <v>2977</v>
      </c>
      <c r="B288" s="61"/>
      <c r="C288" s="61"/>
      <c r="D288" s="61"/>
      <c r="E288" s="61"/>
    </row>
    <row r="289" spans="1:5" ht="12.75" customHeight="1">
      <c r="A289" s="4" t="s">
        <v>2978</v>
      </c>
      <c r="B289" s="4" t="s">
        <v>2979</v>
      </c>
      <c r="C289" s="4" t="s">
        <v>2980</v>
      </c>
      <c r="D289" s="4" t="s">
        <v>2981</v>
      </c>
      <c r="E289" s="5" t="s">
        <v>232</v>
      </c>
    </row>
    <row r="290" spans="1:5" ht="12.75" customHeight="1">
      <c r="A290" s="4" t="s">
        <v>2978</v>
      </c>
      <c r="B290" s="4" t="s">
        <v>2979</v>
      </c>
      <c r="C290" s="4" t="s">
        <v>2982</v>
      </c>
      <c r="D290" s="4" t="s">
        <v>2983</v>
      </c>
      <c r="E290" s="5" t="s">
        <v>232</v>
      </c>
    </row>
    <row r="291" spans="1:5" ht="12.75" customHeight="1">
      <c r="E291" s="5"/>
    </row>
    <row r="292" spans="1:5" ht="12.75" customHeight="1">
      <c r="A292" s="56" t="s">
        <v>2984</v>
      </c>
      <c r="B292" s="61"/>
      <c r="C292" s="61"/>
      <c r="D292" s="61"/>
      <c r="E292" s="61"/>
    </row>
    <row r="293" spans="1:5" ht="12.75" customHeight="1">
      <c r="A293" s="4" t="s">
        <v>2978</v>
      </c>
      <c r="B293" s="4" t="s">
        <v>2985</v>
      </c>
      <c r="C293" s="4" t="s">
        <v>2986</v>
      </c>
      <c r="D293" s="4" t="s">
        <v>2987</v>
      </c>
      <c r="E293" s="5" t="s">
        <v>232</v>
      </c>
    </row>
    <row r="294" spans="1:5" ht="12.75" customHeight="1">
      <c r="A294" s="4" t="s">
        <v>2978</v>
      </c>
      <c r="B294" s="4" t="s">
        <v>2985</v>
      </c>
      <c r="C294" s="4" t="s">
        <v>2988</v>
      </c>
      <c r="D294" s="4" t="s">
        <v>2989</v>
      </c>
      <c r="E294" s="5" t="s">
        <v>232</v>
      </c>
    </row>
    <row r="295" spans="1:5" ht="12.75" customHeight="1">
      <c r="A295" s="4" t="s">
        <v>2978</v>
      </c>
      <c r="B295" s="4" t="s">
        <v>2985</v>
      </c>
      <c r="C295" s="4" t="s">
        <v>2990</v>
      </c>
      <c r="D295" s="4" t="s">
        <v>2991</v>
      </c>
      <c r="E295" s="5" t="s">
        <v>232</v>
      </c>
    </row>
    <row r="296" spans="1:5" ht="12.75" customHeight="1">
      <c r="E296" s="5"/>
    </row>
    <row r="297" spans="1:5" ht="12.75" customHeight="1">
      <c r="A297" s="56" t="s">
        <v>2992</v>
      </c>
      <c r="B297" s="61"/>
      <c r="C297" s="61"/>
      <c r="D297" s="61"/>
      <c r="E297" s="61"/>
    </row>
    <row r="298" spans="1:5" ht="12.75" customHeight="1">
      <c r="A298" s="4" t="s">
        <v>2978</v>
      </c>
      <c r="B298" s="4" t="s">
        <v>2993</v>
      </c>
      <c r="C298" s="4" t="s">
        <v>2994</v>
      </c>
      <c r="D298" s="4" t="s">
        <v>2995</v>
      </c>
      <c r="E298" s="5" t="s">
        <v>232</v>
      </c>
    </row>
    <row r="299" spans="1:5" ht="12.75" customHeight="1">
      <c r="A299" s="4" t="s">
        <v>2978</v>
      </c>
      <c r="B299" s="4" t="s">
        <v>2993</v>
      </c>
      <c r="C299" s="4" t="s">
        <v>2996</v>
      </c>
      <c r="D299" s="4" t="s">
        <v>2997</v>
      </c>
      <c r="E299" s="5" t="s">
        <v>232</v>
      </c>
    </row>
    <row r="300" spans="1:5" ht="12.75" customHeight="1">
      <c r="A300" s="4" t="s">
        <v>2978</v>
      </c>
      <c r="B300" s="4" t="s">
        <v>2993</v>
      </c>
      <c r="C300" s="4" t="s">
        <v>2998</v>
      </c>
      <c r="D300" s="4" t="s">
        <v>2999</v>
      </c>
      <c r="E300" s="5" t="s">
        <v>232</v>
      </c>
    </row>
    <row r="301" spans="1:5" ht="12.75" customHeight="1">
      <c r="E301" s="5"/>
    </row>
    <row r="302" spans="1:5" ht="12.75" customHeight="1">
      <c r="A302" s="56" t="s">
        <v>3000</v>
      </c>
      <c r="B302" s="61"/>
      <c r="C302" s="61"/>
      <c r="D302" s="61"/>
      <c r="E302" s="61"/>
    </row>
    <row r="303" spans="1:5" ht="12.75" customHeight="1">
      <c r="A303" s="4" t="s">
        <v>2978</v>
      </c>
      <c r="B303" s="4" t="s">
        <v>3001</v>
      </c>
      <c r="C303" s="4" t="s">
        <v>3002</v>
      </c>
      <c r="D303" s="4" t="s">
        <v>3003</v>
      </c>
      <c r="E303" s="5" t="s">
        <v>232</v>
      </c>
    </row>
    <row r="304" spans="1:5" ht="12.75" customHeight="1">
      <c r="A304" s="4" t="s">
        <v>2978</v>
      </c>
      <c r="B304" s="4" t="s">
        <v>3001</v>
      </c>
      <c r="C304" s="4" t="s">
        <v>3004</v>
      </c>
      <c r="D304" s="4" t="s">
        <v>3005</v>
      </c>
      <c r="E304" s="5" t="s">
        <v>232</v>
      </c>
    </row>
    <row r="305" spans="1:5" ht="12.75" customHeight="1">
      <c r="E305" s="5"/>
    </row>
    <row r="306" spans="1:5" ht="12.75" customHeight="1">
      <c r="A306" s="56" t="s">
        <v>3006</v>
      </c>
      <c r="B306" s="61"/>
      <c r="C306" s="61"/>
      <c r="D306" s="61"/>
      <c r="E306" s="61"/>
    </row>
    <row r="307" spans="1:5" ht="12.75" customHeight="1">
      <c r="A307" s="4" t="s">
        <v>2978</v>
      </c>
      <c r="B307" s="4" t="s">
        <v>3007</v>
      </c>
      <c r="C307" s="4" t="s">
        <v>3008</v>
      </c>
      <c r="D307" s="4" t="s">
        <v>3009</v>
      </c>
      <c r="E307" s="5" t="s">
        <v>232</v>
      </c>
    </row>
    <row r="308" spans="1:5" ht="12.75" customHeight="1">
      <c r="A308" s="4" t="s">
        <v>2978</v>
      </c>
      <c r="B308" s="4" t="s">
        <v>3007</v>
      </c>
      <c r="C308" s="4" t="s">
        <v>3010</v>
      </c>
      <c r="D308" s="4" t="s">
        <v>3011</v>
      </c>
      <c r="E308" s="5" t="s">
        <v>232</v>
      </c>
    </row>
    <row r="309" spans="1:5" ht="12.75" customHeight="1">
      <c r="A309" s="4" t="s">
        <v>2978</v>
      </c>
      <c r="B309" s="4" t="s">
        <v>3007</v>
      </c>
      <c r="C309" s="4" t="s">
        <v>3012</v>
      </c>
      <c r="D309" s="4" t="s">
        <v>3013</v>
      </c>
      <c r="E309" s="5" t="s">
        <v>232</v>
      </c>
    </row>
    <row r="310" spans="1:5" ht="12.75" customHeight="1">
      <c r="E310" s="5"/>
    </row>
    <row r="311" spans="1:5" ht="12.75" customHeight="1">
      <c r="A311" s="56" t="s">
        <v>3014</v>
      </c>
      <c r="B311" s="61"/>
      <c r="C311" s="61"/>
      <c r="D311" s="61"/>
      <c r="E311" s="61"/>
    </row>
    <row r="312" spans="1:5" ht="12.75" customHeight="1">
      <c r="A312" s="4" t="s">
        <v>2978</v>
      </c>
      <c r="B312" s="4" t="s">
        <v>3015</v>
      </c>
      <c r="C312" s="4" t="s">
        <v>3016</v>
      </c>
      <c r="D312" s="4" t="s">
        <v>3017</v>
      </c>
      <c r="E312" s="5" t="s">
        <v>232</v>
      </c>
    </row>
    <row r="313" spans="1:5" ht="12.75" customHeight="1">
      <c r="E313" s="5"/>
    </row>
    <row r="314" spans="1:5" ht="12.75" customHeight="1">
      <c r="A314" s="56" t="s">
        <v>3018</v>
      </c>
      <c r="B314" s="61"/>
      <c r="C314" s="61"/>
      <c r="D314" s="61"/>
      <c r="E314" s="61"/>
    </row>
    <row r="315" spans="1:5" ht="12.75" customHeight="1">
      <c r="A315" s="4" t="s">
        <v>3019</v>
      </c>
      <c r="B315" s="4" t="s">
        <v>3020</v>
      </c>
      <c r="C315" s="4" t="s">
        <v>3021</v>
      </c>
      <c r="D315" s="4" t="s">
        <v>3018</v>
      </c>
      <c r="E315" s="5" t="s">
        <v>232</v>
      </c>
    </row>
    <row r="316" spans="1:5" ht="12.75" customHeight="1">
      <c r="E316" s="5"/>
    </row>
    <row r="317" spans="1:5" ht="12.75" customHeight="1">
      <c r="A317" s="56" t="s">
        <v>3022</v>
      </c>
      <c r="B317" s="61"/>
      <c r="C317" s="61"/>
      <c r="D317" s="61"/>
      <c r="E317" s="61"/>
    </row>
    <row r="318" spans="1:5" ht="12.75" customHeight="1">
      <c r="A318" s="4" t="s">
        <v>3023</v>
      </c>
      <c r="B318" s="4" t="s">
        <v>3024</v>
      </c>
      <c r="C318" s="4" t="s">
        <v>3025</v>
      </c>
      <c r="D318" s="4" t="s">
        <v>3026</v>
      </c>
      <c r="E318" s="5" t="s">
        <v>232</v>
      </c>
    </row>
    <row r="319" spans="1:5" ht="12.75" customHeight="1">
      <c r="A319" s="4" t="s">
        <v>3023</v>
      </c>
      <c r="B319" s="4" t="s">
        <v>3024</v>
      </c>
      <c r="C319" s="4" t="s">
        <v>3027</v>
      </c>
      <c r="D319" s="4" t="s">
        <v>3028</v>
      </c>
      <c r="E319" s="5" t="s">
        <v>232</v>
      </c>
    </row>
    <row r="320" spans="1:5" ht="12.75" customHeight="1">
      <c r="E320" s="5"/>
    </row>
    <row r="321" spans="1:5" ht="12.75" customHeight="1">
      <c r="A321" s="56" t="s">
        <v>3029</v>
      </c>
      <c r="B321" s="61"/>
      <c r="C321" s="61"/>
      <c r="D321" s="61"/>
      <c r="E321" s="61"/>
    </row>
    <row r="322" spans="1:5" ht="12.75" customHeight="1">
      <c r="A322" s="4" t="s">
        <v>3023</v>
      </c>
      <c r="B322" s="4" t="s">
        <v>3030</v>
      </c>
      <c r="C322" s="4" t="s">
        <v>3031</v>
      </c>
      <c r="D322" s="4" t="s">
        <v>3032</v>
      </c>
      <c r="E322" s="5" t="s">
        <v>232</v>
      </c>
    </row>
    <row r="323" spans="1:5" ht="12.75" customHeight="1">
      <c r="E323" s="5"/>
    </row>
    <row r="324" spans="1:5" ht="12.75" customHeight="1">
      <c r="A324" s="56" t="s">
        <v>3033</v>
      </c>
      <c r="B324" s="61"/>
      <c r="C324" s="61"/>
      <c r="D324" s="61"/>
      <c r="E324" s="61"/>
    </row>
    <row r="325" spans="1:5" ht="12.75" customHeight="1">
      <c r="A325" s="4" t="s">
        <v>3023</v>
      </c>
      <c r="B325" s="4" t="s">
        <v>3034</v>
      </c>
      <c r="C325" s="4" t="s">
        <v>3035</v>
      </c>
      <c r="D325" s="4" t="s">
        <v>3036</v>
      </c>
      <c r="E325" s="5" t="s">
        <v>232</v>
      </c>
    </row>
    <row r="326" spans="1:5" ht="12.75" customHeight="1">
      <c r="A326" s="4" t="s">
        <v>3023</v>
      </c>
      <c r="B326" s="4" t="s">
        <v>3034</v>
      </c>
      <c r="C326" s="4" t="s">
        <v>3037</v>
      </c>
      <c r="D326" s="4" t="s">
        <v>3038</v>
      </c>
      <c r="E326" s="5" t="s">
        <v>232</v>
      </c>
    </row>
    <row r="327" spans="1:5" ht="12.75" customHeight="1">
      <c r="E327" s="5"/>
    </row>
    <row r="328" spans="1:5" ht="12.75" customHeight="1">
      <c r="E328" s="5"/>
    </row>
    <row r="329" spans="1:5" ht="12.75" customHeight="1">
      <c r="A329" s="57" t="s">
        <v>3039</v>
      </c>
      <c r="B329" s="60"/>
      <c r="C329" s="60"/>
      <c r="D329" s="60"/>
      <c r="E329" s="60"/>
    </row>
    <row r="330" spans="1:5" ht="12.75" customHeight="1">
      <c r="A330" s="56" t="s">
        <v>3040</v>
      </c>
      <c r="B330" s="61"/>
      <c r="C330" s="61"/>
      <c r="D330" s="61"/>
      <c r="E330" s="61"/>
    </row>
    <row r="331" spans="1:5" ht="12.75" customHeight="1">
      <c r="A331" s="4" t="s">
        <v>3041</v>
      </c>
      <c r="B331" s="4" t="s">
        <v>3042</v>
      </c>
      <c r="C331" s="4" t="s">
        <v>3043</v>
      </c>
      <c r="D331" s="4" t="s">
        <v>3044</v>
      </c>
      <c r="E331" s="5" t="s">
        <v>232</v>
      </c>
    </row>
    <row r="332" spans="1:5" ht="12.75" customHeight="1">
      <c r="A332" s="4" t="s">
        <v>3041</v>
      </c>
      <c r="B332" s="4" t="s">
        <v>3042</v>
      </c>
      <c r="C332" s="4" t="s">
        <v>3045</v>
      </c>
      <c r="D332" s="4" t="s">
        <v>3046</v>
      </c>
      <c r="E332" s="5" t="s">
        <v>232</v>
      </c>
    </row>
    <row r="333" spans="1:5" ht="12.75" customHeight="1">
      <c r="A333" s="4" t="s">
        <v>3041</v>
      </c>
      <c r="B333" s="4" t="s">
        <v>3042</v>
      </c>
      <c r="C333" s="4" t="s">
        <v>3047</v>
      </c>
      <c r="D333" s="4" t="s">
        <v>3048</v>
      </c>
      <c r="E333" s="5" t="s">
        <v>232</v>
      </c>
    </row>
    <row r="334" spans="1:5" ht="12.75" customHeight="1">
      <c r="E334" s="5"/>
    </row>
    <row r="335" spans="1:5" ht="12.75" customHeight="1">
      <c r="A335" s="56" t="s">
        <v>3049</v>
      </c>
      <c r="B335" s="61"/>
      <c r="C335" s="61"/>
      <c r="D335" s="61"/>
      <c r="E335" s="61"/>
    </row>
    <row r="336" spans="1:5" ht="12.75" customHeight="1">
      <c r="A336" s="4" t="s">
        <v>3041</v>
      </c>
      <c r="B336" s="4" t="s">
        <v>3050</v>
      </c>
      <c r="C336" s="4" t="s">
        <v>3051</v>
      </c>
      <c r="D336" s="4" t="s">
        <v>3052</v>
      </c>
      <c r="E336" s="5" t="s">
        <v>232</v>
      </c>
    </row>
    <row r="337" spans="1:5" ht="12.75" customHeight="1">
      <c r="A337" s="4" t="s">
        <v>3041</v>
      </c>
      <c r="B337" s="4" t="s">
        <v>3050</v>
      </c>
      <c r="C337" s="4" t="s">
        <v>3053</v>
      </c>
      <c r="D337" s="4" t="s">
        <v>3054</v>
      </c>
      <c r="E337" s="5" t="s">
        <v>232</v>
      </c>
    </row>
    <row r="338" spans="1:5" ht="12.75" customHeight="1">
      <c r="A338" s="4" t="s">
        <v>3041</v>
      </c>
      <c r="B338" s="4" t="s">
        <v>3050</v>
      </c>
      <c r="C338" s="4" t="s">
        <v>3055</v>
      </c>
      <c r="D338" s="4" t="s">
        <v>3056</v>
      </c>
      <c r="E338" s="5" t="s">
        <v>232</v>
      </c>
    </row>
    <row r="339" spans="1:5" ht="12.75" customHeight="1">
      <c r="E339" s="5"/>
    </row>
    <row r="340" spans="1:5" ht="12.75" customHeight="1">
      <c r="A340" s="56" t="s">
        <v>3057</v>
      </c>
      <c r="B340" s="61"/>
      <c r="C340" s="61"/>
      <c r="D340" s="61"/>
      <c r="E340" s="61"/>
    </row>
    <row r="341" spans="1:5" ht="12.75" customHeight="1">
      <c r="A341" s="4" t="s">
        <v>3041</v>
      </c>
      <c r="B341" s="4" t="s">
        <v>3058</v>
      </c>
      <c r="C341" s="4" t="s">
        <v>3059</v>
      </c>
      <c r="D341" s="4" t="s">
        <v>3060</v>
      </c>
      <c r="E341" s="5" t="s">
        <v>232</v>
      </c>
    </row>
    <row r="342" spans="1:5" ht="12.75" customHeight="1">
      <c r="A342" s="4" t="s">
        <v>3041</v>
      </c>
      <c r="B342" s="4" t="s">
        <v>3058</v>
      </c>
      <c r="C342" s="4" t="s">
        <v>3061</v>
      </c>
      <c r="D342" s="4" t="s">
        <v>3062</v>
      </c>
      <c r="E342" s="5" t="s">
        <v>232</v>
      </c>
    </row>
    <row r="343" spans="1:5" ht="12.75" customHeight="1">
      <c r="A343" s="4" t="s">
        <v>3041</v>
      </c>
      <c r="B343" s="4" t="s">
        <v>3058</v>
      </c>
      <c r="C343" s="4" t="s">
        <v>3063</v>
      </c>
      <c r="D343" s="4" t="s">
        <v>3064</v>
      </c>
      <c r="E343" s="5" t="s">
        <v>232</v>
      </c>
    </row>
    <row r="344" spans="1:5" ht="12.75" customHeight="1">
      <c r="E344" s="5"/>
    </row>
    <row r="345" spans="1:5" ht="12.75" customHeight="1">
      <c r="E345" s="5"/>
    </row>
    <row r="346" spans="1:5" ht="12.75" customHeight="1">
      <c r="A346" s="57" t="s">
        <v>3065</v>
      </c>
      <c r="B346" s="60"/>
      <c r="C346" s="60"/>
      <c r="D346" s="60"/>
      <c r="E346" s="60"/>
    </row>
    <row r="347" spans="1:5" ht="12.75" customHeight="1">
      <c r="A347" s="56" t="s">
        <v>3066</v>
      </c>
      <c r="B347" s="61"/>
      <c r="C347" s="61"/>
      <c r="D347" s="61"/>
      <c r="E347" s="61"/>
    </row>
    <row r="348" spans="1:5" ht="12.75" customHeight="1">
      <c r="A348" s="4" t="s">
        <v>3067</v>
      </c>
      <c r="B348" s="4" t="s">
        <v>3068</v>
      </c>
      <c r="C348" s="4" t="s">
        <v>3069</v>
      </c>
      <c r="D348" s="4" t="s">
        <v>3070</v>
      </c>
      <c r="E348" s="5" t="s">
        <v>232</v>
      </c>
    </row>
    <row r="349" spans="1:5" ht="12.75" customHeight="1">
      <c r="A349" s="4" t="s">
        <v>3067</v>
      </c>
      <c r="B349" s="4" t="s">
        <v>3068</v>
      </c>
      <c r="C349" s="4" t="s">
        <v>3071</v>
      </c>
      <c r="D349" s="4" t="s">
        <v>3072</v>
      </c>
      <c r="E349" s="5" t="s">
        <v>232</v>
      </c>
    </row>
    <row r="350" spans="1:5" ht="12.75" customHeight="1">
      <c r="A350" s="4" t="s">
        <v>3067</v>
      </c>
      <c r="B350" s="4" t="s">
        <v>3068</v>
      </c>
      <c r="C350" s="4" t="s">
        <v>3073</v>
      </c>
      <c r="D350" s="4" t="s">
        <v>3074</v>
      </c>
      <c r="E350" s="5" t="s">
        <v>232</v>
      </c>
    </row>
    <row r="351" spans="1:5" ht="12.75" customHeight="1">
      <c r="A351" s="4" t="s">
        <v>3067</v>
      </c>
      <c r="B351" s="4" t="s">
        <v>3068</v>
      </c>
      <c r="C351" s="4" t="s">
        <v>3075</v>
      </c>
      <c r="D351" s="4" t="s">
        <v>3076</v>
      </c>
      <c r="E351" s="5" t="s">
        <v>232</v>
      </c>
    </row>
    <row r="352" spans="1:5" ht="12.75" customHeight="1">
      <c r="A352" s="4" t="s">
        <v>3067</v>
      </c>
      <c r="B352" s="4" t="s">
        <v>3068</v>
      </c>
      <c r="C352" s="4" t="s">
        <v>3077</v>
      </c>
      <c r="D352" s="4" t="s">
        <v>3078</v>
      </c>
      <c r="E352" s="5" t="s">
        <v>232</v>
      </c>
    </row>
    <row r="353" spans="1:5" ht="12.75" customHeight="1">
      <c r="A353" s="4" t="s">
        <v>3067</v>
      </c>
      <c r="B353" s="4" t="s">
        <v>3068</v>
      </c>
      <c r="C353" s="4" t="s">
        <v>3079</v>
      </c>
      <c r="D353" s="4" t="s">
        <v>3080</v>
      </c>
      <c r="E353" s="5" t="s">
        <v>232</v>
      </c>
    </row>
    <row r="354" spans="1:5" ht="12.75" customHeight="1">
      <c r="A354" s="4" t="s">
        <v>3067</v>
      </c>
      <c r="B354" s="4" t="s">
        <v>3068</v>
      </c>
      <c r="C354" s="4" t="s">
        <v>3081</v>
      </c>
      <c r="D354" s="4" t="s">
        <v>3082</v>
      </c>
      <c r="E354" s="5" t="s">
        <v>232</v>
      </c>
    </row>
    <row r="355" spans="1:5" ht="12.75" customHeight="1">
      <c r="A355" s="4" t="s">
        <v>3067</v>
      </c>
      <c r="B355" s="4" t="s">
        <v>3068</v>
      </c>
      <c r="C355" s="4" t="s">
        <v>3083</v>
      </c>
      <c r="D355" s="4" t="s">
        <v>3084</v>
      </c>
      <c r="E355" s="5" t="s">
        <v>232</v>
      </c>
    </row>
    <row r="356" spans="1:5" ht="12.75" customHeight="1">
      <c r="A356" s="4" t="s">
        <v>3067</v>
      </c>
      <c r="B356" s="4" t="s">
        <v>3068</v>
      </c>
      <c r="C356" s="4" t="s">
        <v>3085</v>
      </c>
      <c r="D356" s="4" t="s">
        <v>3086</v>
      </c>
      <c r="E356" s="5" t="s">
        <v>232</v>
      </c>
    </row>
    <row r="357" spans="1:5" ht="12.75" customHeight="1">
      <c r="A357" s="4" t="s">
        <v>3067</v>
      </c>
      <c r="B357" s="4" t="s">
        <v>3068</v>
      </c>
      <c r="C357" s="4" t="s">
        <v>3087</v>
      </c>
      <c r="D357" s="4" t="s">
        <v>3088</v>
      </c>
      <c r="E357" s="5" t="s">
        <v>232</v>
      </c>
    </row>
    <row r="358" spans="1:5" ht="12.75" customHeight="1">
      <c r="A358" s="4" t="s">
        <v>3067</v>
      </c>
      <c r="B358" s="4" t="s">
        <v>3068</v>
      </c>
      <c r="C358" s="4" t="s">
        <v>3089</v>
      </c>
      <c r="D358" s="4" t="s">
        <v>3090</v>
      </c>
      <c r="E358" s="5" t="s">
        <v>232</v>
      </c>
    </row>
    <row r="359" spans="1:5" ht="12.75" customHeight="1">
      <c r="A359" s="4" t="s">
        <v>3067</v>
      </c>
      <c r="B359" s="4" t="s">
        <v>3068</v>
      </c>
      <c r="C359" s="4" t="s">
        <v>3091</v>
      </c>
      <c r="D359" s="4" t="s">
        <v>3092</v>
      </c>
      <c r="E359" s="5" t="s">
        <v>232</v>
      </c>
    </row>
    <row r="360" spans="1:5" ht="12.75" customHeight="1">
      <c r="A360" s="4" t="s">
        <v>3067</v>
      </c>
      <c r="B360" s="4" t="s">
        <v>3068</v>
      </c>
      <c r="C360" s="4" t="s">
        <v>3093</v>
      </c>
      <c r="D360" s="4" t="s">
        <v>3094</v>
      </c>
      <c r="E360" s="5" t="s">
        <v>232</v>
      </c>
    </row>
    <row r="361" spans="1:5" ht="12.75" customHeight="1">
      <c r="A361" s="4" t="s">
        <v>3067</v>
      </c>
      <c r="B361" s="4" t="s">
        <v>3068</v>
      </c>
      <c r="C361" s="4" t="s">
        <v>3095</v>
      </c>
      <c r="D361" s="4" t="s">
        <v>3096</v>
      </c>
      <c r="E361" s="5" t="s">
        <v>232</v>
      </c>
    </row>
    <row r="362" spans="1:5" ht="12.75" customHeight="1">
      <c r="A362" s="4" t="s">
        <v>3067</v>
      </c>
      <c r="B362" s="4" t="s">
        <v>3068</v>
      </c>
      <c r="C362" s="4" t="s">
        <v>3097</v>
      </c>
      <c r="D362" s="4" t="s">
        <v>3098</v>
      </c>
      <c r="E362" s="5" t="s">
        <v>232</v>
      </c>
    </row>
    <row r="363" spans="1:5" ht="12.75" customHeight="1">
      <c r="A363" s="4" t="s">
        <v>3067</v>
      </c>
      <c r="B363" s="4" t="s">
        <v>3068</v>
      </c>
      <c r="C363" s="4" t="s">
        <v>3099</v>
      </c>
      <c r="D363" s="4" t="s">
        <v>3100</v>
      </c>
      <c r="E363" s="5" t="s">
        <v>232</v>
      </c>
    </row>
    <row r="364" spans="1:5" ht="12.75" customHeight="1">
      <c r="E364" s="5"/>
    </row>
    <row r="365" spans="1:5" ht="12.75" customHeight="1">
      <c r="A365" s="56" t="s">
        <v>2755</v>
      </c>
      <c r="B365" s="61"/>
      <c r="C365" s="61"/>
      <c r="D365" s="61"/>
      <c r="E365" s="61"/>
    </row>
    <row r="366" spans="1:5" ht="12.75" customHeight="1">
      <c r="A366" s="4" t="s">
        <v>3067</v>
      </c>
      <c r="B366" s="4" t="s">
        <v>3101</v>
      </c>
      <c r="C366" s="4" t="s">
        <v>3102</v>
      </c>
      <c r="D366" s="4" t="s">
        <v>3103</v>
      </c>
      <c r="E366" s="5" t="s">
        <v>232</v>
      </c>
    </row>
    <row r="367" spans="1:5" ht="12.75" customHeight="1">
      <c r="A367" s="4" t="s">
        <v>3067</v>
      </c>
      <c r="B367" s="4" t="s">
        <v>3101</v>
      </c>
      <c r="C367" s="4" t="s">
        <v>3104</v>
      </c>
      <c r="D367" s="4" t="s">
        <v>3105</v>
      </c>
      <c r="E367" s="5" t="s">
        <v>232</v>
      </c>
    </row>
    <row r="368" spans="1:5" ht="12.75" customHeight="1">
      <c r="E368" s="5"/>
    </row>
    <row r="369" spans="1:5" ht="12.75" customHeight="1">
      <c r="A369" s="56" t="s">
        <v>2757</v>
      </c>
      <c r="B369" s="61"/>
      <c r="C369" s="61"/>
      <c r="D369" s="61"/>
      <c r="E369" s="61"/>
    </row>
    <row r="370" spans="1:5" ht="12.75" customHeight="1">
      <c r="A370" s="4" t="s">
        <v>3067</v>
      </c>
      <c r="B370" s="4" t="s">
        <v>3106</v>
      </c>
      <c r="C370" s="4" t="s">
        <v>3107</v>
      </c>
      <c r="D370" s="4" t="s">
        <v>3108</v>
      </c>
      <c r="E370" s="5" t="s">
        <v>232</v>
      </c>
    </row>
    <row r="371" spans="1:5" ht="12.75" customHeight="1">
      <c r="A371" s="4" t="s">
        <v>3067</v>
      </c>
      <c r="B371" s="4" t="s">
        <v>3106</v>
      </c>
      <c r="C371" s="4" t="s">
        <v>3109</v>
      </c>
      <c r="D371" s="4" t="s">
        <v>3110</v>
      </c>
      <c r="E371" s="5" t="s">
        <v>232</v>
      </c>
    </row>
    <row r="372" spans="1:5" ht="12.75" customHeight="1">
      <c r="E372" s="5"/>
    </row>
    <row r="373" spans="1:5" ht="12.75" customHeight="1">
      <c r="A373" s="56" t="s">
        <v>3111</v>
      </c>
      <c r="B373" s="61"/>
      <c r="C373" s="61"/>
      <c r="D373" s="61"/>
      <c r="E373" s="61"/>
    </row>
    <row r="374" spans="1:5" ht="12.75" customHeight="1">
      <c r="A374" s="4" t="s">
        <v>3067</v>
      </c>
      <c r="B374" s="4" t="s">
        <v>3112</v>
      </c>
      <c r="C374" s="4" t="s">
        <v>3113</v>
      </c>
      <c r="D374" s="4" t="s">
        <v>3114</v>
      </c>
      <c r="E374" s="5" t="s">
        <v>232</v>
      </c>
    </row>
    <row r="375" spans="1:5" ht="12.75" customHeight="1">
      <c r="A375" s="4" t="s">
        <v>3067</v>
      </c>
      <c r="B375" s="4" t="s">
        <v>3112</v>
      </c>
      <c r="C375" s="4" t="s">
        <v>3115</v>
      </c>
      <c r="D375" s="4" t="s">
        <v>3116</v>
      </c>
      <c r="E375" s="5" t="s">
        <v>232</v>
      </c>
    </row>
    <row r="376" spans="1:5" ht="12.75" customHeight="1">
      <c r="E376" s="5"/>
    </row>
    <row r="377" spans="1:5" ht="12.75" customHeight="1">
      <c r="A377" s="56" t="s">
        <v>3117</v>
      </c>
      <c r="B377" s="61"/>
      <c r="C377" s="61"/>
      <c r="D377" s="61"/>
      <c r="E377" s="61"/>
    </row>
    <row r="378" spans="1:5" ht="12.75" customHeight="1">
      <c r="A378" s="4" t="s">
        <v>3067</v>
      </c>
      <c r="B378" s="4" t="s">
        <v>3118</v>
      </c>
      <c r="C378" s="4" t="s">
        <v>3119</v>
      </c>
      <c r="D378" s="4" t="s">
        <v>3120</v>
      </c>
      <c r="E378" s="5" t="s">
        <v>232</v>
      </c>
    </row>
    <row r="379" spans="1:5" ht="12.75" customHeight="1">
      <c r="A379" s="4" t="s">
        <v>3067</v>
      </c>
      <c r="B379" s="4" t="s">
        <v>3118</v>
      </c>
      <c r="C379" s="4" t="s">
        <v>3121</v>
      </c>
      <c r="D379" s="4" t="s">
        <v>3122</v>
      </c>
      <c r="E379" s="5" t="s">
        <v>232</v>
      </c>
    </row>
    <row r="380" spans="1:5" ht="12.75" customHeight="1">
      <c r="A380" s="4" t="s">
        <v>3067</v>
      </c>
      <c r="B380" s="4" t="s">
        <v>3118</v>
      </c>
      <c r="C380" s="4" t="s">
        <v>3123</v>
      </c>
      <c r="D380" s="4" t="s">
        <v>3124</v>
      </c>
      <c r="E380" s="5" t="s">
        <v>232</v>
      </c>
    </row>
    <row r="381" spans="1:5" ht="12.75" customHeight="1">
      <c r="E381" s="5"/>
    </row>
    <row r="382" spans="1:5" ht="12.75" customHeight="1">
      <c r="A382" s="56" t="s">
        <v>3125</v>
      </c>
      <c r="B382" s="61"/>
      <c r="C382" s="61"/>
      <c r="D382" s="61"/>
      <c r="E382" s="61"/>
    </row>
    <row r="383" spans="1:5" ht="12.75" customHeight="1">
      <c r="A383" s="4" t="s">
        <v>3126</v>
      </c>
      <c r="B383" s="4" t="s">
        <v>3127</v>
      </c>
      <c r="C383" s="4" t="s">
        <v>3128</v>
      </c>
      <c r="D383" s="4" t="s">
        <v>3129</v>
      </c>
      <c r="E383" s="5" t="s">
        <v>232</v>
      </c>
    </row>
    <row r="384" spans="1:5" ht="12.75" customHeight="1">
      <c r="A384" s="4" t="s">
        <v>3126</v>
      </c>
      <c r="B384" s="4" t="s">
        <v>3127</v>
      </c>
      <c r="C384" s="4" t="s">
        <v>3130</v>
      </c>
      <c r="D384" s="4" t="s">
        <v>3131</v>
      </c>
      <c r="E384" s="5" t="s">
        <v>232</v>
      </c>
    </row>
    <row r="385" spans="1:5" ht="12.75" customHeight="1">
      <c r="A385" s="4" t="s">
        <v>3126</v>
      </c>
      <c r="B385" s="4" t="s">
        <v>3127</v>
      </c>
      <c r="C385" s="4" t="s">
        <v>3132</v>
      </c>
      <c r="D385" s="4" t="s">
        <v>3133</v>
      </c>
      <c r="E385" s="5" t="s">
        <v>232</v>
      </c>
    </row>
    <row r="386" spans="1:5" ht="12.75" customHeight="1">
      <c r="A386" s="4" t="s">
        <v>3126</v>
      </c>
      <c r="B386" s="4" t="s">
        <v>3127</v>
      </c>
      <c r="C386" s="4" t="s">
        <v>3134</v>
      </c>
      <c r="D386" s="4" t="s">
        <v>3135</v>
      </c>
      <c r="E386" s="5" t="s">
        <v>232</v>
      </c>
    </row>
    <row r="387" spans="1:5" ht="12.75" customHeight="1">
      <c r="E387" s="5"/>
    </row>
    <row r="388" spans="1:5" ht="12.75" customHeight="1">
      <c r="A388" s="56" t="s">
        <v>3136</v>
      </c>
      <c r="B388" s="61"/>
      <c r="C388" s="61"/>
      <c r="D388" s="61"/>
      <c r="E388" s="61"/>
    </row>
    <row r="389" spans="1:5" ht="12.75" customHeight="1">
      <c r="A389" s="4" t="s">
        <v>3126</v>
      </c>
      <c r="B389" s="4" t="s">
        <v>3137</v>
      </c>
      <c r="C389" s="4" t="s">
        <v>3138</v>
      </c>
      <c r="D389" s="4" t="s">
        <v>3139</v>
      </c>
      <c r="E389" s="5" t="s">
        <v>232</v>
      </c>
    </row>
    <row r="390" spans="1:5" ht="12.75" customHeight="1">
      <c r="A390" s="4" t="s">
        <v>3126</v>
      </c>
      <c r="B390" s="4" t="s">
        <v>3137</v>
      </c>
      <c r="C390" s="4" t="s">
        <v>3140</v>
      </c>
      <c r="D390" s="4" t="s">
        <v>3141</v>
      </c>
      <c r="E390" s="5" t="s">
        <v>232</v>
      </c>
    </row>
    <row r="391" spans="1:5" ht="12.75" customHeight="1">
      <c r="A391" s="4" t="s">
        <v>3126</v>
      </c>
      <c r="B391" s="4" t="s">
        <v>3137</v>
      </c>
      <c r="C391" s="4" t="s">
        <v>3142</v>
      </c>
      <c r="D391" s="4" t="s">
        <v>3143</v>
      </c>
      <c r="E391" s="5" t="s">
        <v>232</v>
      </c>
    </row>
    <row r="392" spans="1:5" ht="12.75" customHeight="1">
      <c r="E392" s="5"/>
    </row>
    <row r="393" spans="1:5" ht="12.75" customHeight="1">
      <c r="E393" s="5"/>
    </row>
    <row r="394" spans="1:5" ht="12.75" customHeight="1">
      <c r="A394" s="57" t="s">
        <v>3144</v>
      </c>
      <c r="B394" s="60"/>
      <c r="C394" s="60"/>
      <c r="D394" s="60"/>
      <c r="E394" s="60"/>
    </row>
    <row r="395" spans="1:5" ht="12.75" customHeight="1">
      <c r="A395" s="56" t="s">
        <v>3145</v>
      </c>
      <c r="B395" s="61"/>
      <c r="C395" s="61"/>
      <c r="D395" s="61"/>
      <c r="E395" s="61"/>
    </row>
    <row r="396" spans="1:5" ht="12.75" customHeight="1">
      <c r="A396" s="4" t="s">
        <v>3146</v>
      </c>
      <c r="B396" s="4" t="s">
        <v>3147</v>
      </c>
      <c r="C396" s="4" t="s">
        <v>3148</v>
      </c>
      <c r="D396" s="4" t="s">
        <v>3149</v>
      </c>
      <c r="E396" s="5" t="s">
        <v>232</v>
      </c>
    </row>
    <row r="397" spans="1:5" ht="12.75" customHeight="1">
      <c r="A397" s="4" t="s">
        <v>3146</v>
      </c>
      <c r="B397" s="4" t="s">
        <v>3147</v>
      </c>
      <c r="C397" s="4" t="s">
        <v>3150</v>
      </c>
      <c r="D397" s="4" t="s">
        <v>3151</v>
      </c>
      <c r="E397" s="5" t="s">
        <v>232</v>
      </c>
    </row>
    <row r="398" spans="1:5" ht="12.75" customHeight="1">
      <c r="A398" s="4" t="s">
        <v>3146</v>
      </c>
      <c r="B398" s="4" t="s">
        <v>3147</v>
      </c>
      <c r="C398" s="4" t="s">
        <v>3152</v>
      </c>
      <c r="D398" s="4" t="s">
        <v>3153</v>
      </c>
      <c r="E398" s="5" t="s">
        <v>232</v>
      </c>
    </row>
    <row r="399" spans="1:5" ht="12.75" customHeight="1">
      <c r="E399" s="5"/>
    </row>
    <row r="400" spans="1:5" ht="12.75" customHeight="1">
      <c r="A400" s="56" t="s">
        <v>3154</v>
      </c>
      <c r="B400" s="61"/>
      <c r="C400" s="61"/>
      <c r="D400" s="61"/>
      <c r="E400" s="61"/>
    </row>
    <row r="401" spans="1:5" ht="12.75" customHeight="1">
      <c r="A401" s="4" t="s">
        <v>3146</v>
      </c>
      <c r="B401" s="4" t="s">
        <v>3155</v>
      </c>
      <c r="C401" s="4" t="s">
        <v>3156</v>
      </c>
      <c r="D401" s="4" t="s">
        <v>3157</v>
      </c>
      <c r="E401" s="5" t="s">
        <v>232</v>
      </c>
    </row>
    <row r="402" spans="1:5" ht="12.75" customHeight="1">
      <c r="A402" s="4" t="s">
        <v>3146</v>
      </c>
      <c r="B402" s="4" t="s">
        <v>3155</v>
      </c>
      <c r="C402" s="4" t="s">
        <v>3158</v>
      </c>
      <c r="D402" s="4" t="s">
        <v>3159</v>
      </c>
      <c r="E402" s="5" t="s">
        <v>232</v>
      </c>
    </row>
    <row r="403" spans="1:5" ht="12.75" customHeight="1">
      <c r="E403" s="5"/>
    </row>
    <row r="404" spans="1:5" ht="12.75" customHeight="1">
      <c r="A404" s="56" t="s">
        <v>3160</v>
      </c>
      <c r="B404" s="61"/>
      <c r="C404" s="61"/>
      <c r="D404" s="61"/>
      <c r="E404" s="61"/>
    </row>
    <row r="405" spans="1:5" ht="12.75" customHeight="1">
      <c r="A405" s="4" t="s">
        <v>3161</v>
      </c>
      <c r="B405" s="4" t="s">
        <v>3162</v>
      </c>
      <c r="C405" s="4" t="s">
        <v>3163</v>
      </c>
      <c r="D405" s="4" t="s">
        <v>3164</v>
      </c>
      <c r="E405" s="5" t="s">
        <v>232</v>
      </c>
    </row>
    <row r="406" spans="1:5" ht="12.75" customHeight="1">
      <c r="A406" s="4" t="s">
        <v>3161</v>
      </c>
      <c r="B406" s="4" t="s">
        <v>3162</v>
      </c>
      <c r="C406" s="4" t="s">
        <v>3165</v>
      </c>
      <c r="D406" s="4" t="s">
        <v>3166</v>
      </c>
      <c r="E406" s="5" t="s">
        <v>232</v>
      </c>
    </row>
    <row r="407" spans="1:5" ht="12.75" customHeight="1">
      <c r="A407" s="4" t="s">
        <v>3161</v>
      </c>
      <c r="B407" s="4" t="s">
        <v>3162</v>
      </c>
      <c r="C407" s="4" t="s">
        <v>3167</v>
      </c>
      <c r="D407" s="4" t="s">
        <v>3168</v>
      </c>
      <c r="E407" s="5" t="s">
        <v>232</v>
      </c>
    </row>
    <row r="408" spans="1:5" ht="12.75" customHeight="1">
      <c r="E408" s="5"/>
    </row>
    <row r="409" spans="1:5" ht="12.75" customHeight="1">
      <c r="A409" s="56" t="s">
        <v>3169</v>
      </c>
      <c r="B409" s="61"/>
      <c r="C409" s="61"/>
      <c r="D409" s="61"/>
      <c r="E409" s="61"/>
    </row>
    <row r="410" spans="1:5" ht="12.75" customHeight="1">
      <c r="A410" s="4" t="s">
        <v>3161</v>
      </c>
      <c r="B410" s="4" t="s">
        <v>3170</v>
      </c>
      <c r="C410" s="4" t="s">
        <v>3171</v>
      </c>
      <c r="D410" s="4" t="s">
        <v>3172</v>
      </c>
      <c r="E410" s="5" t="s">
        <v>232</v>
      </c>
    </row>
    <row r="411" spans="1:5" ht="12.75" customHeight="1">
      <c r="A411" s="4" t="s">
        <v>3161</v>
      </c>
      <c r="B411" s="4" t="s">
        <v>3170</v>
      </c>
      <c r="C411" s="4" t="s">
        <v>3173</v>
      </c>
      <c r="D411" s="4" t="s">
        <v>3174</v>
      </c>
      <c r="E411" s="5" t="s">
        <v>232</v>
      </c>
    </row>
    <row r="412" spans="1:5" ht="12.75" customHeight="1">
      <c r="A412" s="4" t="s">
        <v>3161</v>
      </c>
      <c r="B412" s="4" t="s">
        <v>3170</v>
      </c>
      <c r="C412" s="4" t="s">
        <v>3175</v>
      </c>
      <c r="D412" s="4" t="s">
        <v>3176</v>
      </c>
      <c r="E412" s="5" t="s">
        <v>232</v>
      </c>
    </row>
    <row r="413" spans="1:5" ht="12.75" customHeight="1">
      <c r="E413" s="5"/>
    </row>
    <row r="414" spans="1:5" ht="12.75" customHeight="1">
      <c r="A414" s="56" t="s">
        <v>3177</v>
      </c>
      <c r="B414" s="61"/>
      <c r="C414" s="61"/>
      <c r="D414" s="61"/>
      <c r="E414" s="61"/>
    </row>
    <row r="415" spans="1:5" ht="12.75" customHeight="1">
      <c r="A415" s="4" t="s">
        <v>3178</v>
      </c>
      <c r="B415" s="4" t="s">
        <v>3179</v>
      </c>
      <c r="C415" s="4" t="s">
        <v>3180</v>
      </c>
      <c r="D415" s="4" t="s">
        <v>3181</v>
      </c>
      <c r="E415" s="5" t="s">
        <v>232</v>
      </c>
    </row>
    <row r="416" spans="1:5" ht="12.75" customHeight="1">
      <c r="A416" s="4" t="s">
        <v>3178</v>
      </c>
      <c r="B416" s="4" t="s">
        <v>3179</v>
      </c>
      <c r="C416" s="35" t="s">
        <v>3182</v>
      </c>
      <c r="D416" s="4" t="s">
        <v>3183</v>
      </c>
      <c r="E416" s="5" t="s">
        <v>232</v>
      </c>
    </row>
    <row r="417" spans="1:5" ht="12.75" customHeight="1">
      <c r="E417" s="5"/>
    </row>
    <row r="418" spans="1:5" ht="12.75" customHeight="1">
      <c r="A418" s="56" t="s">
        <v>3184</v>
      </c>
      <c r="B418" s="61"/>
      <c r="C418" s="61"/>
      <c r="D418" s="61"/>
      <c r="E418" s="61"/>
    </row>
    <row r="419" spans="1:5" ht="12.75" customHeight="1">
      <c r="A419" s="4" t="s">
        <v>3178</v>
      </c>
      <c r="B419" s="4" t="s">
        <v>3185</v>
      </c>
      <c r="C419" s="4" t="s">
        <v>3186</v>
      </c>
      <c r="D419" s="4" t="s">
        <v>3187</v>
      </c>
      <c r="E419" s="5" t="s">
        <v>232</v>
      </c>
    </row>
    <row r="420" spans="1:5" ht="12.75" customHeight="1">
      <c r="A420" s="4" t="s">
        <v>3178</v>
      </c>
      <c r="B420" s="4" t="s">
        <v>3185</v>
      </c>
      <c r="C420" s="4" t="s">
        <v>3188</v>
      </c>
      <c r="D420" s="4" t="s">
        <v>3189</v>
      </c>
      <c r="E420" s="5" t="s">
        <v>232</v>
      </c>
    </row>
    <row r="421" spans="1:5" ht="12.75" customHeight="1">
      <c r="E421" s="5"/>
    </row>
    <row r="422" spans="1:5" ht="12.75" customHeight="1">
      <c r="E422" s="5"/>
    </row>
    <row r="423" spans="1:5" ht="12.75" customHeight="1">
      <c r="E423" s="5"/>
    </row>
    <row r="424" spans="1:5" ht="12.75" customHeight="1">
      <c r="E424" s="5"/>
    </row>
    <row r="425" spans="1:5" ht="12.75" customHeight="1">
      <c r="E425" s="5"/>
    </row>
    <row r="426" spans="1:5" ht="12.75" customHeight="1">
      <c r="E426" s="5"/>
    </row>
    <row r="427" spans="1:5" ht="12.75" customHeight="1">
      <c r="E427" s="5"/>
    </row>
    <row r="428" spans="1:5" ht="12.75" customHeight="1">
      <c r="E428" s="5"/>
    </row>
    <row r="429" spans="1:5" ht="12.75" customHeight="1">
      <c r="E429" s="5"/>
    </row>
    <row r="430" spans="1:5" ht="12.75" customHeight="1">
      <c r="E430" s="5"/>
    </row>
    <row r="431" spans="1:5" ht="12.75" customHeight="1">
      <c r="E431" s="5"/>
    </row>
    <row r="432" spans="1:5" ht="12.75" customHeight="1">
      <c r="E432" s="5"/>
    </row>
    <row r="433" spans="5:5" ht="12.75" customHeight="1">
      <c r="E433" s="5"/>
    </row>
    <row r="434" spans="5:5" ht="12.75" customHeight="1">
      <c r="E434" s="5"/>
    </row>
    <row r="435" spans="5:5" ht="12.75" customHeight="1">
      <c r="E435" s="5"/>
    </row>
    <row r="436" spans="5:5" ht="12.75" customHeight="1">
      <c r="E436" s="5"/>
    </row>
    <row r="437" spans="5:5" ht="12.75" customHeight="1">
      <c r="E437" s="5"/>
    </row>
    <row r="438" spans="5:5" ht="12.75" customHeight="1">
      <c r="E438" s="5"/>
    </row>
    <row r="439" spans="5:5" ht="12.75" customHeight="1">
      <c r="E439" s="5"/>
    </row>
    <row r="440" spans="5:5" ht="12.75" customHeight="1">
      <c r="E440" s="5"/>
    </row>
    <row r="441" spans="5:5" ht="12.75" customHeight="1">
      <c r="E441" s="5"/>
    </row>
    <row r="442" spans="5:5" ht="12.75" customHeight="1">
      <c r="E442" s="5"/>
    </row>
    <row r="443" spans="5:5" ht="12.75" customHeight="1">
      <c r="E443" s="5"/>
    </row>
    <row r="444" spans="5:5" ht="12.75" customHeight="1">
      <c r="E444" s="5"/>
    </row>
    <row r="445" spans="5:5" ht="12.75" customHeight="1">
      <c r="E445" s="5"/>
    </row>
    <row r="446" spans="5:5" ht="12.75" customHeight="1">
      <c r="E446" s="5"/>
    </row>
    <row r="447" spans="5:5" ht="12.75" customHeight="1">
      <c r="E447" s="5"/>
    </row>
    <row r="448" spans="5:5" ht="12.75" customHeight="1">
      <c r="E448" s="5"/>
    </row>
    <row r="449" spans="5:5" ht="12.75" customHeight="1">
      <c r="E449" s="5"/>
    </row>
    <row r="450" spans="5:5" ht="12.75" customHeight="1">
      <c r="E450" s="5"/>
    </row>
    <row r="451" spans="5:5" ht="12.75" customHeight="1">
      <c r="E451" s="5"/>
    </row>
    <row r="452" spans="5:5" ht="12.75" customHeight="1">
      <c r="E452" s="5"/>
    </row>
    <row r="453" spans="5:5" ht="12.75" customHeight="1">
      <c r="E453" s="5"/>
    </row>
    <row r="454" spans="5:5" ht="12.75" customHeight="1">
      <c r="E454" s="5"/>
    </row>
    <row r="455" spans="5:5" ht="12.75" customHeight="1">
      <c r="E455" s="5"/>
    </row>
    <row r="456" spans="5:5" ht="12.75" customHeight="1">
      <c r="E456" s="5"/>
    </row>
    <row r="457" spans="5:5" ht="12.75" customHeight="1">
      <c r="E457" s="5"/>
    </row>
    <row r="458" spans="5:5" ht="12.75" customHeight="1">
      <c r="E458" s="5"/>
    </row>
    <row r="459" spans="5:5" ht="12.75" customHeight="1">
      <c r="E459" s="5"/>
    </row>
    <row r="460" spans="5:5" ht="12.75" customHeight="1">
      <c r="E460" s="5"/>
    </row>
    <row r="461" spans="5:5" ht="12.75" customHeight="1">
      <c r="E461" s="5"/>
    </row>
    <row r="462" spans="5:5" ht="12.75" customHeight="1">
      <c r="E462" s="5"/>
    </row>
    <row r="463" spans="5:5" ht="12.75" customHeight="1">
      <c r="E463" s="5"/>
    </row>
    <row r="464" spans="5:5" ht="12.75" customHeight="1">
      <c r="E464" s="5"/>
    </row>
    <row r="465" spans="5:5" ht="12.75" customHeight="1">
      <c r="E465" s="5"/>
    </row>
    <row r="466" spans="5:5" ht="12.75" customHeight="1">
      <c r="E466" s="5"/>
    </row>
    <row r="467" spans="5:5" ht="12.75" customHeight="1">
      <c r="E467" s="5"/>
    </row>
    <row r="468" spans="5:5" ht="12.75" customHeight="1">
      <c r="E468" s="5"/>
    </row>
    <row r="469" spans="5:5" ht="12.75" customHeight="1">
      <c r="E469" s="5"/>
    </row>
    <row r="470" spans="5:5" ht="12.75" customHeight="1">
      <c r="E470" s="5"/>
    </row>
    <row r="471" spans="5:5" ht="12.75" customHeight="1">
      <c r="E471" s="5"/>
    </row>
    <row r="472" spans="5:5" ht="12.75" customHeight="1">
      <c r="E472" s="5"/>
    </row>
    <row r="473" spans="5:5" ht="12.75" customHeight="1">
      <c r="E473" s="5"/>
    </row>
    <row r="474" spans="5:5" ht="12.75" customHeight="1">
      <c r="E474" s="5"/>
    </row>
    <row r="475" spans="5:5" ht="12.75" customHeight="1">
      <c r="E475" s="5"/>
    </row>
    <row r="476" spans="5:5" ht="12.75" customHeight="1">
      <c r="E476" s="5"/>
    </row>
    <row r="477" spans="5:5" ht="12.75" customHeight="1">
      <c r="E477" s="5"/>
    </row>
    <row r="478" spans="5:5" ht="12.75" customHeight="1">
      <c r="E478" s="5"/>
    </row>
    <row r="479" spans="5:5" ht="12.75" customHeight="1">
      <c r="E479" s="5"/>
    </row>
    <row r="480" spans="5:5" ht="12.75" customHeight="1">
      <c r="E480" s="5"/>
    </row>
    <row r="481" spans="5:5" ht="12.75" customHeight="1">
      <c r="E481" s="5"/>
    </row>
    <row r="482" spans="5:5" ht="12.75" customHeight="1">
      <c r="E482" s="5"/>
    </row>
    <row r="483" spans="5:5" ht="12.75" customHeight="1">
      <c r="E483" s="5"/>
    </row>
    <row r="484" spans="5:5" ht="12.75" customHeight="1">
      <c r="E484" s="5"/>
    </row>
    <row r="485" spans="5:5" ht="12.75" customHeight="1">
      <c r="E485" s="5"/>
    </row>
    <row r="486" spans="5:5" ht="12.75" customHeight="1">
      <c r="E486" s="5"/>
    </row>
    <row r="487" spans="5:5" ht="12.75" customHeight="1">
      <c r="E487" s="5"/>
    </row>
    <row r="488" spans="5:5" ht="12.75" customHeight="1">
      <c r="E488" s="5"/>
    </row>
    <row r="489" spans="5:5" ht="12.75" customHeight="1">
      <c r="E489" s="5"/>
    </row>
    <row r="490" spans="5:5" ht="12.75" customHeight="1">
      <c r="E490" s="5"/>
    </row>
    <row r="491" spans="5:5" ht="12.75" customHeight="1">
      <c r="E491" s="5"/>
    </row>
    <row r="492" spans="5:5" ht="12.75" customHeight="1">
      <c r="E492" s="5"/>
    </row>
    <row r="493" spans="5:5" ht="12.75" customHeight="1">
      <c r="E493" s="5"/>
    </row>
    <row r="494" spans="5:5" ht="12.75" customHeight="1">
      <c r="E494" s="5"/>
    </row>
    <row r="495" spans="5:5" ht="12.75" customHeight="1">
      <c r="E495" s="5"/>
    </row>
    <row r="496" spans="5:5" ht="12.75" customHeight="1">
      <c r="E496" s="5"/>
    </row>
    <row r="497" spans="5:5" ht="12.75" customHeight="1">
      <c r="E497" s="5"/>
    </row>
    <row r="498" spans="5:5" ht="12.75" customHeight="1">
      <c r="E498" s="5"/>
    </row>
    <row r="499" spans="5:5" ht="12.75" customHeight="1">
      <c r="E499" s="5"/>
    </row>
    <row r="500" spans="5:5" ht="12.75" customHeight="1">
      <c r="E500" s="5"/>
    </row>
    <row r="501" spans="5:5" ht="12.75" customHeight="1">
      <c r="E501" s="5"/>
    </row>
    <row r="502" spans="5:5" ht="12.75" customHeight="1">
      <c r="E502" s="5"/>
    </row>
    <row r="503" spans="5:5" ht="12.75" customHeight="1">
      <c r="E503" s="5"/>
    </row>
    <row r="504" spans="5:5" ht="12.75" customHeight="1">
      <c r="E504" s="5"/>
    </row>
    <row r="505" spans="5:5" ht="12.75" customHeight="1">
      <c r="E505" s="5"/>
    </row>
    <row r="506" spans="5:5" ht="12.75" customHeight="1">
      <c r="E506" s="5"/>
    </row>
    <row r="507" spans="5:5" ht="12.75" customHeight="1">
      <c r="E507" s="5"/>
    </row>
    <row r="508" spans="5:5" ht="12.75" customHeight="1">
      <c r="E508" s="5"/>
    </row>
    <row r="509" spans="5:5" ht="12.75" customHeight="1">
      <c r="E509" s="5"/>
    </row>
    <row r="510" spans="5:5" ht="12.75" customHeight="1">
      <c r="E510" s="5"/>
    </row>
    <row r="511" spans="5:5" ht="12.75" customHeight="1">
      <c r="E511" s="5"/>
    </row>
    <row r="512" spans="5:5" ht="12.75" customHeight="1">
      <c r="E512" s="5"/>
    </row>
    <row r="513" spans="5:5" ht="12.75" customHeight="1">
      <c r="E513" s="5"/>
    </row>
    <row r="514" spans="5:5" ht="12.75" customHeight="1">
      <c r="E514" s="5"/>
    </row>
    <row r="515" spans="5:5" ht="12.75" customHeight="1">
      <c r="E515" s="5"/>
    </row>
    <row r="516" spans="5:5" ht="12.75" customHeight="1">
      <c r="E516" s="5"/>
    </row>
    <row r="517" spans="5:5" ht="12.75" customHeight="1">
      <c r="E517" s="5"/>
    </row>
    <row r="518" spans="5:5" ht="12.75" customHeight="1">
      <c r="E518" s="5"/>
    </row>
    <row r="519" spans="5:5" ht="12.75" customHeight="1">
      <c r="E519" s="5"/>
    </row>
    <row r="520" spans="5:5" ht="12.75" customHeight="1">
      <c r="E520" s="5"/>
    </row>
    <row r="521" spans="5:5" ht="12.75" customHeight="1">
      <c r="E521" s="5"/>
    </row>
    <row r="522" spans="5:5" ht="12.75" customHeight="1">
      <c r="E522" s="5"/>
    </row>
    <row r="523" spans="5:5" ht="12.75" customHeight="1">
      <c r="E523" s="5"/>
    </row>
    <row r="524" spans="5:5" ht="12.75" customHeight="1">
      <c r="E524" s="5"/>
    </row>
    <row r="525" spans="5:5" ht="12.75" customHeight="1">
      <c r="E525" s="5"/>
    </row>
    <row r="526" spans="5:5" ht="12.75" customHeight="1">
      <c r="E526" s="5"/>
    </row>
    <row r="527" spans="5:5" ht="12.75" customHeight="1">
      <c r="E527" s="5"/>
    </row>
    <row r="528" spans="5:5" ht="12.75" customHeight="1">
      <c r="E528" s="5"/>
    </row>
    <row r="529" spans="5:5" ht="12.75" customHeight="1">
      <c r="E529" s="5"/>
    </row>
    <row r="530" spans="5:5" ht="12.75" customHeight="1">
      <c r="E530" s="5"/>
    </row>
    <row r="531" spans="5:5" ht="12.75" customHeight="1">
      <c r="E531" s="5"/>
    </row>
    <row r="532" spans="5:5" ht="12.75" customHeight="1">
      <c r="E532" s="5"/>
    </row>
    <row r="533" spans="5:5" ht="12.75" customHeight="1">
      <c r="E533" s="5"/>
    </row>
    <row r="534" spans="5:5" ht="12.75" customHeight="1">
      <c r="E534" s="5"/>
    </row>
    <row r="535" spans="5:5" ht="12.75" customHeight="1">
      <c r="E535" s="5"/>
    </row>
    <row r="536" spans="5:5" ht="12.75" customHeight="1">
      <c r="E536" s="5"/>
    </row>
    <row r="537" spans="5:5" ht="12.75" customHeight="1">
      <c r="E537" s="5"/>
    </row>
    <row r="538" spans="5:5" ht="12.75" customHeight="1">
      <c r="E538" s="5"/>
    </row>
    <row r="539" spans="5:5" ht="12.75" customHeight="1">
      <c r="E539" s="5"/>
    </row>
    <row r="540" spans="5:5" ht="12.75" customHeight="1">
      <c r="E540" s="5"/>
    </row>
    <row r="541" spans="5:5" ht="12.75" customHeight="1">
      <c r="E541" s="5"/>
    </row>
    <row r="542" spans="5:5" ht="12.75" customHeight="1">
      <c r="E542" s="5"/>
    </row>
    <row r="543" spans="5:5" ht="12.75" customHeight="1">
      <c r="E543" s="5"/>
    </row>
    <row r="544" spans="5:5" ht="12.75" customHeight="1">
      <c r="E544" s="5"/>
    </row>
    <row r="545" spans="5:5" ht="12.75" customHeight="1">
      <c r="E545" s="5"/>
    </row>
    <row r="546" spans="5:5" ht="12.75" customHeight="1">
      <c r="E546" s="5"/>
    </row>
    <row r="547" spans="5:5" ht="12.75" customHeight="1">
      <c r="E547" s="5"/>
    </row>
    <row r="548" spans="5:5" ht="12.75" customHeight="1">
      <c r="E548" s="5"/>
    </row>
    <row r="549" spans="5:5" ht="12.75" customHeight="1">
      <c r="E549" s="5"/>
    </row>
    <row r="550" spans="5:5" ht="12.75" customHeight="1">
      <c r="E550" s="5"/>
    </row>
    <row r="551" spans="5:5" ht="12.75" customHeight="1">
      <c r="E551" s="5"/>
    </row>
    <row r="552" spans="5:5" ht="12.75" customHeight="1">
      <c r="E552" s="5"/>
    </row>
    <row r="553" spans="5:5" ht="12.75" customHeight="1">
      <c r="E553" s="5"/>
    </row>
    <row r="554" spans="5:5" ht="12.75" customHeight="1">
      <c r="E554" s="5"/>
    </row>
    <row r="555" spans="5:5" ht="12.75" customHeight="1">
      <c r="E555" s="5"/>
    </row>
    <row r="556" spans="5:5" ht="12.75" customHeight="1">
      <c r="E556" s="5"/>
    </row>
    <row r="557" spans="5:5" ht="12.75" customHeight="1">
      <c r="E557" s="5"/>
    </row>
    <row r="558" spans="5:5" ht="12.75" customHeight="1">
      <c r="E558" s="5"/>
    </row>
    <row r="559" spans="5:5" ht="12.75" customHeight="1">
      <c r="E559" s="5"/>
    </row>
    <row r="560" spans="5:5" ht="12.75" customHeight="1">
      <c r="E560" s="5"/>
    </row>
    <row r="561" spans="5:5" ht="12.75" customHeight="1">
      <c r="E561" s="5"/>
    </row>
    <row r="562" spans="5:5" ht="12.75" customHeight="1">
      <c r="E562" s="5"/>
    </row>
    <row r="563" spans="5:5" ht="12.75" customHeight="1">
      <c r="E563" s="5"/>
    </row>
    <row r="564" spans="5:5" ht="12.75" customHeight="1">
      <c r="E564" s="5"/>
    </row>
    <row r="565" spans="5:5" ht="12.75" customHeight="1">
      <c r="E565" s="5"/>
    </row>
    <row r="566" spans="5:5" ht="12.75" customHeight="1">
      <c r="E566" s="5"/>
    </row>
    <row r="567" spans="5:5" ht="12.75" customHeight="1">
      <c r="E567" s="5"/>
    </row>
    <row r="568" spans="5:5" ht="12.75" customHeight="1">
      <c r="E568" s="5"/>
    </row>
    <row r="569" spans="5:5" ht="12.75" customHeight="1">
      <c r="E569" s="5"/>
    </row>
    <row r="570" spans="5:5" ht="12.75" customHeight="1">
      <c r="E570" s="5"/>
    </row>
    <row r="571" spans="5:5" ht="12.75" customHeight="1">
      <c r="E571" s="5"/>
    </row>
    <row r="572" spans="5:5" ht="12.75" customHeight="1">
      <c r="E572" s="5"/>
    </row>
    <row r="573" spans="5:5" ht="12.75" customHeight="1">
      <c r="E573" s="5"/>
    </row>
    <row r="574" spans="5:5" ht="12.75" customHeight="1">
      <c r="E574" s="5"/>
    </row>
    <row r="575" spans="5:5" ht="12.75" customHeight="1">
      <c r="E575" s="5"/>
    </row>
    <row r="576" spans="5:5" ht="12.75" customHeight="1">
      <c r="E576" s="5"/>
    </row>
    <row r="577" spans="5:5" ht="12.75" customHeight="1">
      <c r="E577" s="5"/>
    </row>
    <row r="578" spans="5:5" ht="12.75" customHeight="1">
      <c r="E578" s="5"/>
    </row>
    <row r="579" spans="5:5" ht="12.75" customHeight="1">
      <c r="E579" s="5"/>
    </row>
    <row r="580" spans="5:5" ht="12.75" customHeight="1">
      <c r="E580" s="5"/>
    </row>
    <row r="581" spans="5:5" ht="12.75" customHeight="1">
      <c r="E581" s="5"/>
    </row>
    <row r="582" spans="5:5" ht="12.75" customHeight="1">
      <c r="E582" s="5"/>
    </row>
    <row r="583" spans="5:5" ht="12.75" customHeight="1">
      <c r="E583" s="5"/>
    </row>
    <row r="584" spans="5:5" ht="12.75" customHeight="1">
      <c r="E584" s="5"/>
    </row>
    <row r="585" spans="5:5" ht="12.75" customHeight="1">
      <c r="E585" s="5"/>
    </row>
    <row r="586" spans="5:5" ht="12.75" customHeight="1">
      <c r="E586" s="5"/>
    </row>
    <row r="587" spans="5:5" ht="12.75" customHeight="1">
      <c r="E587" s="5"/>
    </row>
    <row r="588" spans="5:5" ht="12.75" customHeight="1">
      <c r="E588" s="5"/>
    </row>
    <row r="589" spans="5:5" ht="12.75" customHeight="1">
      <c r="E589" s="5"/>
    </row>
    <row r="590" spans="5:5" ht="12.75" customHeight="1">
      <c r="E590" s="5"/>
    </row>
    <row r="591" spans="5:5" ht="12.75" customHeight="1">
      <c r="E591" s="5"/>
    </row>
    <row r="592" spans="5:5" ht="12.75" customHeight="1">
      <c r="E592" s="5"/>
    </row>
    <row r="593" spans="5:5" ht="12.75" customHeight="1">
      <c r="E593" s="5"/>
    </row>
    <row r="594" spans="5:5" ht="12.75" customHeight="1">
      <c r="E594" s="5"/>
    </row>
    <row r="595" spans="5:5" ht="12.75" customHeight="1">
      <c r="E595" s="5"/>
    </row>
    <row r="596" spans="5:5" ht="12.75" customHeight="1">
      <c r="E596" s="5"/>
    </row>
    <row r="597" spans="5:5" ht="12.75" customHeight="1">
      <c r="E597" s="5"/>
    </row>
    <row r="598" spans="5:5" ht="12.75" customHeight="1">
      <c r="E598" s="5"/>
    </row>
    <row r="599" spans="5:5" ht="12.75" customHeight="1">
      <c r="E599" s="5"/>
    </row>
    <row r="600" spans="5:5" ht="12.75" customHeight="1">
      <c r="E600" s="5"/>
    </row>
    <row r="601" spans="5:5" ht="12.75" customHeight="1">
      <c r="E601" s="5"/>
    </row>
    <row r="602" spans="5:5" ht="12.75" customHeight="1">
      <c r="E602" s="5"/>
    </row>
    <row r="603" spans="5:5" ht="12.75" customHeight="1">
      <c r="E603" s="5"/>
    </row>
    <row r="604" spans="5:5" ht="12.75" customHeight="1">
      <c r="E604" s="5"/>
    </row>
    <row r="605" spans="5:5" ht="12.75" customHeight="1">
      <c r="E605" s="5"/>
    </row>
    <row r="606" spans="5:5" ht="12.75" customHeight="1">
      <c r="E606" s="5"/>
    </row>
    <row r="607" spans="5:5" ht="12.75" customHeight="1">
      <c r="E607" s="5"/>
    </row>
    <row r="608" spans="5:5" ht="12.75" customHeight="1">
      <c r="E608" s="5"/>
    </row>
    <row r="609" spans="5:5" ht="12.75" customHeight="1">
      <c r="E609" s="5"/>
    </row>
    <row r="610" spans="5:5" ht="12.75" customHeight="1">
      <c r="E610" s="5"/>
    </row>
    <row r="611" spans="5:5" ht="12.75" customHeight="1">
      <c r="E611" s="5"/>
    </row>
    <row r="612" spans="5:5" ht="12.75" customHeight="1">
      <c r="E612" s="5"/>
    </row>
    <row r="613" spans="5:5" ht="12.75" customHeight="1">
      <c r="E613" s="5"/>
    </row>
    <row r="614" spans="5:5" ht="12.75" customHeight="1">
      <c r="E614" s="5"/>
    </row>
    <row r="615" spans="5:5" ht="12.75" customHeight="1">
      <c r="E615" s="5"/>
    </row>
    <row r="616" spans="5:5" ht="12.75" customHeight="1">
      <c r="E616" s="5"/>
    </row>
    <row r="617" spans="5:5" ht="12.75" customHeight="1">
      <c r="E617" s="5"/>
    </row>
    <row r="618" spans="5:5" ht="12.75" customHeight="1">
      <c r="E618" s="5"/>
    </row>
    <row r="619" spans="5:5" ht="12.75" customHeight="1">
      <c r="E619" s="5"/>
    </row>
    <row r="620" spans="5:5" ht="12.75" customHeight="1">
      <c r="E620" s="5"/>
    </row>
    <row r="621" spans="5:5" ht="12.75" customHeight="1">
      <c r="E621" s="5"/>
    </row>
    <row r="622" spans="5:5" ht="12.75" customHeight="1">
      <c r="E622" s="5"/>
    </row>
    <row r="623" spans="5:5" ht="12.75" customHeight="1">
      <c r="E623" s="5"/>
    </row>
    <row r="624" spans="5:5" ht="12.75" customHeight="1">
      <c r="E624" s="5"/>
    </row>
    <row r="625" spans="5:5" ht="12.75" customHeight="1">
      <c r="E625" s="5"/>
    </row>
    <row r="626" spans="5:5" ht="12.75" customHeight="1">
      <c r="E626" s="5"/>
    </row>
    <row r="627" spans="5:5" ht="12.75" customHeight="1">
      <c r="E627" s="5"/>
    </row>
    <row r="628" spans="5:5" ht="12.75" customHeight="1">
      <c r="E628" s="5"/>
    </row>
    <row r="629" spans="5:5" ht="12.75" customHeight="1">
      <c r="E629" s="5"/>
    </row>
    <row r="630" spans="5:5" ht="12.75" customHeight="1">
      <c r="E630" s="5"/>
    </row>
    <row r="631" spans="5:5" ht="12.75" customHeight="1">
      <c r="E631" s="5"/>
    </row>
    <row r="632" spans="5:5" ht="12.75" customHeight="1">
      <c r="E632" s="5"/>
    </row>
    <row r="633" spans="5:5" ht="12.75" customHeight="1">
      <c r="E633" s="5"/>
    </row>
    <row r="634" spans="5:5" ht="12.75" customHeight="1">
      <c r="E634" s="5"/>
    </row>
    <row r="635" spans="5:5" ht="12.75" customHeight="1">
      <c r="E635" s="5"/>
    </row>
    <row r="636" spans="5:5" ht="12.75" customHeight="1">
      <c r="E636" s="5"/>
    </row>
    <row r="637" spans="5:5" ht="12.75" customHeight="1">
      <c r="E637" s="5"/>
    </row>
    <row r="638" spans="5:5" ht="12.75" customHeight="1">
      <c r="E638" s="5"/>
    </row>
    <row r="639" spans="5:5" ht="12.75" customHeight="1">
      <c r="E639" s="5"/>
    </row>
    <row r="640" spans="5:5" ht="12.75" customHeight="1">
      <c r="E640" s="5"/>
    </row>
    <row r="641" spans="5:5" ht="12.75" customHeight="1">
      <c r="E641" s="5"/>
    </row>
    <row r="642" spans="5:5" ht="12.75" customHeight="1">
      <c r="E642" s="5"/>
    </row>
    <row r="643" spans="5:5" ht="12.75" customHeight="1">
      <c r="E643" s="5"/>
    </row>
    <row r="644" spans="5:5" ht="12.75" customHeight="1">
      <c r="E644" s="5"/>
    </row>
    <row r="645" spans="5:5" ht="12.75" customHeight="1">
      <c r="E645" s="5"/>
    </row>
    <row r="646" spans="5:5" ht="12.75" customHeight="1">
      <c r="E646" s="5"/>
    </row>
    <row r="647" spans="5:5" ht="12.75" customHeight="1">
      <c r="E647" s="5"/>
    </row>
    <row r="648" spans="5:5" ht="12.75" customHeight="1">
      <c r="E648" s="5"/>
    </row>
    <row r="649" spans="5:5" ht="12.75" customHeight="1">
      <c r="E649" s="5"/>
    </row>
    <row r="650" spans="5:5" ht="12.75" customHeight="1">
      <c r="E650" s="5"/>
    </row>
    <row r="651" spans="5:5" ht="12.75" customHeight="1">
      <c r="E651" s="5"/>
    </row>
    <row r="652" spans="5:5" ht="12.75" customHeight="1">
      <c r="E652" s="5"/>
    </row>
    <row r="653" spans="5:5" ht="12.75" customHeight="1">
      <c r="E653" s="5"/>
    </row>
    <row r="654" spans="5:5" ht="12.75" customHeight="1">
      <c r="E654" s="5"/>
    </row>
    <row r="655" spans="5:5" ht="12.75" customHeight="1">
      <c r="E655" s="5"/>
    </row>
    <row r="656" spans="5:5" ht="12.75" customHeight="1">
      <c r="E656" s="5"/>
    </row>
    <row r="657" spans="5:5" ht="12.75" customHeight="1">
      <c r="E657" s="5"/>
    </row>
    <row r="658" spans="5:5" ht="12.75" customHeight="1">
      <c r="E658" s="5"/>
    </row>
    <row r="659" spans="5:5" ht="12.75" customHeight="1">
      <c r="E659" s="5"/>
    </row>
    <row r="660" spans="5:5" ht="12.75" customHeight="1">
      <c r="E660" s="5"/>
    </row>
    <row r="661" spans="5:5" ht="12.75" customHeight="1">
      <c r="E661" s="5"/>
    </row>
    <row r="662" spans="5:5" ht="12.75" customHeight="1">
      <c r="E662" s="5"/>
    </row>
    <row r="663" spans="5:5" ht="12.75" customHeight="1">
      <c r="E663" s="5"/>
    </row>
    <row r="664" spans="5:5" ht="12.75" customHeight="1">
      <c r="E664" s="5"/>
    </row>
    <row r="665" spans="5:5" ht="12.75" customHeight="1">
      <c r="E665" s="5"/>
    </row>
    <row r="666" spans="5:5" ht="12.75" customHeight="1">
      <c r="E666" s="5"/>
    </row>
    <row r="667" spans="5:5" ht="12.75" customHeight="1">
      <c r="E667" s="5"/>
    </row>
    <row r="668" spans="5:5" ht="12.75" customHeight="1">
      <c r="E668" s="5"/>
    </row>
    <row r="669" spans="5:5" ht="12.75" customHeight="1">
      <c r="E669" s="5"/>
    </row>
    <row r="670" spans="5:5" ht="12.75" customHeight="1">
      <c r="E670" s="5"/>
    </row>
    <row r="671" spans="5:5" ht="12.75" customHeight="1">
      <c r="E671" s="5"/>
    </row>
    <row r="672" spans="5:5" ht="12.75" customHeight="1">
      <c r="E672" s="5"/>
    </row>
    <row r="673" spans="5:5" ht="12.75" customHeight="1">
      <c r="E673" s="5"/>
    </row>
    <row r="674" spans="5:5" ht="12.75" customHeight="1">
      <c r="E674" s="5"/>
    </row>
    <row r="675" spans="5:5" ht="12.75" customHeight="1">
      <c r="E675" s="5"/>
    </row>
    <row r="676" spans="5:5" ht="12.75" customHeight="1">
      <c r="E676" s="5"/>
    </row>
    <row r="677" spans="5:5" ht="12.75" customHeight="1">
      <c r="E677" s="5"/>
    </row>
    <row r="678" spans="5:5" ht="12.75" customHeight="1">
      <c r="E678" s="5"/>
    </row>
    <row r="679" spans="5:5" ht="12.75" customHeight="1">
      <c r="E679" s="5"/>
    </row>
    <row r="680" spans="5:5" ht="12.75" customHeight="1">
      <c r="E680" s="5"/>
    </row>
    <row r="681" spans="5:5" ht="12.75" customHeight="1">
      <c r="E681" s="5"/>
    </row>
    <row r="682" spans="5:5" ht="12.75" customHeight="1">
      <c r="E682" s="5"/>
    </row>
    <row r="683" spans="5:5" ht="12.75" customHeight="1">
      <c r="E683" s="5"/>
    </row>
    <row r="684" spans="5:5" ht="12.75" customHeight="1">
      <c r="E684" s="5"/>
    </row>
    <row r="685" spans="5:5" ht="12.75" customHeight="1">
      <c r="E685" s="5"/>
    </row>
    <row r="686" spans="5:5" ht="12.75" customHeight="1">
      <c r="E686" s="5"/>
    </row>
    <row r="687" spans="5:5" ht="12.75" customHeight="1">
      <c r="E687" s="5"/>
    </row>
    <row r="688" spans="5:5" ht="12.75" customHeight="1">
      <c r="E688" s="5"/>
    </row>
    <row r="689" spans="5:5" ht="12.75" customHeight="1">
      <c r="E689" s="5"/>
    </row>
    <row r="690" spans="5:5" ht="12.75" customHeight="1">
      <c r="E690" s="5"/>
    </row>
    <row r="691" spans="5:5" ht="12.75" customHeight="1">
      <c r="E691" s="5"/>
    </row>
    <row r="692" spans="5:5" ht="12.75" customHeight="1">
      <c r="E692" s="5"/>
    </row>
    <row r="693" spans="5:5" ht="12.75" customHeight="1">
      <c r="E693" s="5"/>
    </row>
    <row r="694" spans="5:5" ht="12.75" customHeight="1">
      <c r="E694" s="5"/>
    </row>
    <row r="695" spans="5:5" ht="12.75" customHeight="1">
      <c r="E695" s="5"/>
    </row>
    <row r="696" spans="5:5" ht="12.75" customHeight="1">
      <c r="E696" s="5"/>
    </row>
    <row r="697" spans="5:5" ht="12.75" customHeight="1">
      <c r="E697" s="5"/>
    </row>
    <row r="698" spans="5:5" ht="12.75" customHeight="1">
      <c r="E698" s="5"/>
    </row>
    <row r="699" spans="5:5" ht="12.75" customHeight="1">
      <c r="E699" s="5"/>
    </row>
    <row r="700" spans="5:5" ht="12.75" customHeight="1">
      <c r="E700" s="5"/>
    </row>
    <row r="701" spans="5:5" ht="12.75" customHeight="1">
      <c r="E701" s="5"/>
    </row>
    <row r="702" spans="5:5" ht="12.75" customHeight="1">
      <c r="E702" s="5"/>
    </row>
    <row r="703" spans="5:5" ht="12.75" customHeight="1">
      <c r="E703" s="5"/>
    </row>
    <row r="704" spans="5:5" ht="12.75" customHeight="1">
      <c r="E704" s="5"/>
    </row>
    <row r="705" spans="5:5" ht="12.75" customHeight="1">
      <c r="E705" s="5"/>
    </row>
    <row r="706" spans="5:5" ht="12.75" customHeight="1">
      <c r="E706" s="5"/>
    </row>
    <row r="707" spans="5:5" ht="12.75" customHeight="1">
      <c r="E707" s="5"/>
    </row>
    <row r="708" spans="5:5" ht="12.75" customHeight="1">
      <c r="E708" s="5"/>
    </row>
    <row r="709" spans="5:5" ht="12.75" customHeight="1">
      <c r="E709" s="5"/>
    </row>
    <row r="710" spans="5:5" ht="12.75" customHeight="1">
      <c r="E710" s="5"/>
    </row>
    <row r="711" spans="5:5" ht="12.75" customHeight="1">
      <c r="E711" s="5"/>
    </row>
    <row r="712" spans="5:5" ht="12.75" customHeight="1">
      <c r="E712" s="5"/>
    </row>
    <row r="713" spans="5:5" ht="12.75" customHeight="1">
      <c r="E713" s="5"/>
    </row>
    <row r="714" spans="5:5" ht="12.75" customHeight="1">
      <c r="E714" s="5"/>
    </row>
    <row r="715" spans="5:5" ht="12.75" customHeight="1">
      <c r="E715" s="5"/>
    </row>
    <row r="716" spans="5:5" ht="12.75" customHeight="1">
      <c r="E716" s="5"/>
    </row>
    <row r="717" spans="5:5" ht="12.75" customHeight="1">
      <c r="E717" s="5"/>
    </row>
    <row r="718" spans="5:5" ht="12.75" customHeight="1">
      <c r="E718" s="5"/>
    </row>
    <row r="719" spans="5:5" ht="12.75" customHeight="1">
      <c r="E719" s="5"/>
    </row>
    <row r="720" spans="5:5" ht="12.75" customHeight="1">
      <c r="E720" s="5"/>
    </row>
    <row r="721" spans="5:5" ht="12.75" customHeight="1">
      <c r="E721" s="5"/>
    </row>
    <row r="722" spans="5:5" ht="12.75" customHeight="1">
      <c r="E722" s="5"/>
    </row>
    <row r="723" spans="5:5" ht="12.75" customHeight="1">
      <c r="E723" s="5"/>
    </row>
    <row r="724" spans="5:5" ht="12.75" customHeight="1">
      <c r="E724" s="5"/>
    </row>
    <row r="725" spans="5:5" ht="12.75" customHeight="1">
      <c r="E725" s="5"/>
    </row>
    <row r="726" spans="5:5" ht="12.75" customHeight="1">
      <c r="E726" s="5"/>
    </row>
    <row r="727" spans="5:5" ht="12.75" customHeight="1">
      <c r="E727" s="5"/>
    </row>
    <row r="728" spans="5:5" ht="12.75" customHeight="1">
      <c r="E728" s="5"/>
    </row>
    <row r="729" spans="5:5" ht="12.75" customHeight="1">
      <c r="E729" s="5"/>
    </row>
    <row r="730" spans="5:5" ht="12.75" customHeight="1">
      <c r="E730" s="5"/>
    </row>
    <row r="731" spans="5:5" ht="12.75" customHeight="1">
      <c r="E731" s="5"/>
    </row>
    <row r="732" spans="5:5" ht="12.75" customHeight="1">
      <c r="E732" s="5"/>
    </row>
    <row r="733" spans="5:5" ht="12.75" customHeight="1">
      <c r="E733" s="5"/>
    </row>
    <row r="734" spans="5:5" ht="12.75" customHeight="1">
      <c r="E734" s="5"/>
    </row>
    <row r="735" spans="5:5" ht="12.75" customHeight="1">
      <c r="E735" s="5"/>
    </row>
    <row r="736" spans="5:5" ht="12.75" customHeight="1">
      <c r="E736" s="5"/>
    </row>
    <row r="737" spans="5:5" ht="12.75" customHeight="1">
      <c r="E737" s="5"/>
    </row>
    <row r="738" spans="5:5" ht="12.75" customHeight="1">
      <c r="E738" s="5"/>
    </row>
    <row r="739" spans="5:5" ht="12.75" customHeight="1">
      <c r="E739" s="5"/>
    </row>
    <row r="740" spans="5:5" ht="12.75" customHeight="1">
      <c r="E740" s="5"/>
    </row>
    <row r="741" spans="5:5" ht="12.75" customHeight="1">
      <c r="E741" s="5"/>
    </row>
    <row r="742" spans="5:5" ht="12.75" customHeight="1">
      <c r="E742" s="5"/>
    </row>
    <row r="743" spans="5:5" ht="12.75" customHeight="1">
      <c r="E743" s="5"/>
    </row>
    <row r="744" spans="5:5" ht="12.75" customHeight="1">
      <c r="E744" s="5"/>
    </row>
    <row r="745" spans="5:5" ht="12.75" customHeight="1">
      <c r="E745" s="5"/>
    </row>
    <row r="746" spans="5:5" ht="12.75" customHeight="1">
      <c r="E746" s="5"/>
    </row>
    <row r="747" spans="5:5" ht="12.75" customHeight="1">
      <c r="E747" s="5"/>
    </row>
    <row r="748" spans="5:5" ht="12.75" customHeight="1">
      <c r="E748" s="5"/>
    </row>
    <row r="749" spans="5:5" ht="12.75" customHeight="1">
      <c r="E749" s="5"/>
    </row>
    <row r="750" spans="5:5" ht="12.75" customHeight="1">
      <c r="E750" s="5"/>
    </row>
    <row r="751" spans="5:5" ht="12.75" customHeight="1">
      <c r="E751" s="5"/>
    </row>
    <row r="752" spans="5:5" ht="12.75" customHeight="1">
      <c r="E752" s="5"/>
    </row>
    <row r="753" spans="5:5" ht="12.75" customHeight="1">
      <c r="E753" s="5"/>
    </row>
    <row r="754" spans="5:5" ht="12.75" customHeight="1">
      <c r="E754" s="5"/>
    </row>
    <row r="755" spans="5:5" ht="12.75" customHeight="1">
      <c r="E755" s="5"/>
    </row>
    <row r="756" spans="5:5" ht="12.75" customHeight="1">
      <c r="E756" s="5"/>
    </row>
    <row r="757" spans="5:5" ht="12.75" customHeight="1">
      <c r="E757" s="5"/>
    </row>
    <row r="758" spans="5:5" ht="12.75" customHeight="1">
      <c r="E758" s="5"/>
    </row>
    <row r="759" spans="5:5" ht="12.75" customHeight="1">
      <c r="E759" s="5"/>
    </row>
    <row r="760" spans="5:5" ht="12.75" customHeight="1">
      <c r="E760" s="5"/>
    </row>
    <row r="761" spans="5:5" ht="12.75" customHeight="1">
      <c r="E761" s="5"/>
    </row>
    <row r="762" spans="5:5" ht="12.75" customHeight="1">
      <c r="E762" s="5"/>
    </row>
    <row r="763" spans="5:5" ht="12.75" customHeight="1">
      <c r="E763" s="5"/>
    </row>
    <row r="764" spans="5:5" ht="12.75" customHeight="1">
      <c r="E764" s="5"/>
    </row>
    <row r="765" spans="5:5" ht="12.75" customHeight="1">
      <c r="E765" s="5"/>
    </row>
    <row r="766" spans="5:5" ht="12.75" customHeight="1">
      <c r="E766" s="5"/>
    </row>
    <row r="767" spans="5:5" ht="12.75" customHeight="1">
      <c r="E767" s="5"/>
    </row>
    <row r="768" spans="5:5" ht="12.75" customHeight="1">
      <c r="E768" s="5"/>
    </row>
    <row r="769" spans="5:5" ht="12.75" customHeight="1">
      <c r="E769" s="5"/>
    </row>
    <row r="770" spans="5:5" ht="12.75" customHeight="1">
      <c r="E770" s="5"/>
    </row>
    <row r="771" spans="5:5" ht="12.75" customHeight="1">
      <c r="E771" s="5"/>
    </row>
    <row r="772" spans="5:5" ht="12.75" customHeight="1">
      <c r="E772" s="5"/>
    </row>
    <row r="773" spans="5:5" ht="12.75" customHeight="1">
      <c r="E773" s="5"/>
    </row>
    <row r="774" spans="5:5" ht="12.75" customHeight="1">
      <c r="E774" s="5"/>
    </row>
    <row r="775" spans="5:5" ht="12.75" customHeight="1">
      <c r="E775" s="5"/>
    </row>
    <row r="776" spans="5:5" ht="12.75" customHeight="1">
      <c r="E776" s="5"/>
    </row>
    <row r="777" spans="5:5" ht="12.75" customHeight="1">
      <c r="E777" s="5"/>
    </row>
    <row r="778" spans="5:5" ht="12.75" customHeight="1">
      <c r="E778" s="5"/>
    </row>
    <row r="779" spans="5:5" ht="12.75" customHeight="1">
      <c r="E779" s="5"/>
    </row>
    <row r="780" spans="5:5" ht="12.75" customHeight="1">
      <c r="E780" s="5"/>
    </row>
    <row r="781" spans="5:5" ht="12.75" customHeight="1">
      <c r="E781" s="5"/>
    </row>
    <row r="782" spans="5:5" ht="12.75" customHeight="1">
      <c r="E782" s="5"/>
    </row>
    <row r="783" spans="5:5" ht="12.75" customHeight="1">
      <c r="E783" s="5"/>
    </row>
    <row r="784" spans="5:5" ht="12.75" customHeight="1">
      <c r="E784" s="5"/>
    </row>
    <row r="785" spans="5:5" ht="12.75" customHeight="1">
      <c r="E785" s="5"/>
    </row>
    <row r="786" spans="5:5" ht="12.75" customHeight="1">
      <c r="E786" s="5"/>
    </row>
    <row r="787" spans="5:5" ht="12.75" customHeight="1">
      <c r="E787" s="5"/>
    </row>
    <row r="788" spans="5:5" ht="12.75" customHeight="1">
      <c r="E788" s="5"/>
    </row>
    <row r="789" spans="5:5" ht="12.75" customHeight="1">
      <c r="E789" s="5"/>
    </row>
    <row r="790" spans="5:5" ht="12.75" customHeight="1">
      <c r="E790" s="5"/>
    </row>
    <row r="791" spans="5:5" ht="12.75" customHeight="1">
      <c r="E791" s="5"/>
    </row>
    <row r="792" spans="5:5" ht="12.75" customHeight="1">
      <c r="E792" s="5"/>
    </row>
    <row r="793" spans="5:5" ht="12.75" customHeight="1">
      <c r="E793" s="5"/>
    </row>
    <row r="794" spans="5:5" ht="12.75" customHeight="1">
      <c r="E794" s="5"/>
    </row>
    <row r="795" spans="5:5" ht="12.75" customHeight="1">
      <c r="E795" s="5"/>
    </row>
    <row r="796" spans="5:5" ht="12.75" customHeight="1">
      <c r="E796" s="5"/>
    </row>
    <row r="797" spans="5:5" ht="12.75" customHeight="1">
      <c r="E797" s="5"/>
    </row>
    <row r="798" spans="5:5" ht="12.75" customHeight="1">
      <c r="E798" s="5"/>
    </row>
    <row r="799" spans="5:5" ht="12.75" customHeight="1">
      <c r="E799" s="5"/>
    </row>
    <row r="800" spans="5:5" ht="12.75" customHeight="1">
      <c r="E800" s="5"/>
    </row>
    <row r="801" spans="5:5" ht="12.75" customHeight="1">
      <c r="E801" s="5"/>
    </row>
    <row r="802" spans="5:5" ht="12.75" customHeight="1">
      <c r="E802" s="5"/>
    </row>
    <row r="803" spans="5:5" ht="12.75" customHeight="1">
      <c r="E803" s="5"/>
    </row>
    <row r="804" spans="5:5" ht="12.75" customHeight="1">
      <c r="E804" s="5"/>
    </row>
    <row r="805" spans="5:5" ht="12.75" customHeight="1">
      <c r="E805" s="5"/>
    </row>
    <row r="806" spans="5:5" ht="12.75" customHeight="1">
      <c r="E806" s="5"/>
    </row>
    <row r="807" spans="5:5" ht="12.75" customHeight="1">
      <c r="E807" s="5"/>
    </row>
    <row r="808" spans="5:5" ht="12.75" customHeight="1">
      <c r="E808" s="5"/>
    </row>
    <row r="809" spans="5:5" ht="12.75" customHeight="1">
      <c r="E809" s="5"/>
    </row>
    <row r="810" spans="5:5" ht="12.75" customHeight="1">
      <c r="E810" s="5"/>
    </row>
    <row r="811" spans="5:5" ht="12.75" customHeight="1">
      <c r="E811" s="5"/>
    </row>
    <row r="812" spans="5:5" ht="12.75" customHeight="1">
      <c r="E812" s="5"/>
    </row>
    <row r="813" spans="5:5" ht="12.75" customHeight="1">
      <c r="E813" s="5"/>
    </row>
    <row r="814" spans="5:5" ht="12.75" customHeight="1">
      <c r="E814" s="5"/>
    </row>
    <row r="815" spans="5:5" ht="12.75" customHeight="1">
      <c r="E815" s="5"/>
    </row>
    <row r="816" spans="5:5" ht="12.75" customHeight="1">
      <c r="E816" s="5"/>
    </row>
    <row r="817" spans="5:5" ht="12.75" customHeight="1">
      <c r="E817" s="5"/>
    </row>
    <row r="818" spans="5:5" ht="12.75" customHeight="1">
      <c r="E818" s="5"/>
    </row>
    <row r="819" spans="5:5" ht="12.75" customHeight="1">
      <c r="E819" s="5"/>
    </row>
    <row r="820" spans="5:5" ht="12.75" customHeight="1">
      <c r="E820" s="5"/>
    </row>
    <row r="821" spans="5:5" ht="12.75" customHeight="1">
      <c r="E821" s="5"/>
    </row>
    <row r="822" spans="5:5" ht="12.75" customHeight="1">
      <c r="E822" s="5"/>
    </row>
    <row r="823" spans="5:5" ht="12.75" customHeight="1">
      <c r="E823" s="5"/>
    </row>
    <row r="824" spans="5:5" ht="12.75" customHeight="1">
      <c r="E824" s="5"/>
    </row>
    <row r="825" spans="5:5" ht="12.75" customHeight="1">
      <c r="E825" s="5"/>
    </row>
    <row r="826" spans="5:5" ht="12.75" customHeight="1">
      <c r="E826" s="5"/>
    </row>
    <row r="827" spans="5:5" ht="12.75" customHeight="1">
      <c r="E827" s="5"/>
    </row>
    <row r="828" spans="5:5" ht="12.75" customHeight="1">
      <c r="E828" s="5"/>
    </row>
    <row r="829" spans="5:5" ht="12.75" customHeight="1">
      <c r="E829" s="5"/>
    </row>
    <row r="830" spans="5:5" ht="12.75" customHeight="1">
      <c r="E830" s="5"/>
    </row>
    <row r="831" spans="5:5" ht="12.75" customHeight="1">
      <c r="E831" s="5"/>
    </row>
    <row r="832" spans="5:5" ht="12.75" customHeight="1">
      <c r="E832" s="5"/>
    </row>
    <row r="833" spans="5:5" ht="12.75" customHeight="1">
      <c r="E833" s="5"/>
    </row>
    <row r="834" spans="5:5" ht="12.75" customHeight="1">
      <c r="E834" s="5"/>
    </row>
    <row r="835" spans="5:5" ht="12.75" customHeight="1">
      <c r="E835" s="5"/>
    </row>
    <row r="836" spans="5:5" ht="12.75" customHeight="1">
      <c r="E836" s="5"/>
    </row>
    <row r="837" spans="5:5" ht="12.75" customHeight="1">
      <c r="E837" s="5"/>
    </row>
    <row r="838" spans="5:5" ht="12.75" customHeight="1">
      <c r="E838" s="5"/>
    </row>
    <row r="839" spans="5:5" ht="12.75" customHeight="1">
      <c r="E839" s="5"/>
    </row>
    <row r="840" spans="5:5" ht="12.75" customHeight="1">
      <c r="E840" s="5"/>
    </row>
    <row r="841" spans="5:5" ht="12.75" customHeight="1">
      <c r="E841" s="5"/>
    </row>
    <row r="842" spans="5:5" ht="12.75" customHeight="1">
      <c r="E842" s="5"/>
    </row>
    <row r="843" spans="5:5" ht="12.75" customHeight="1">
      <c r="E843" s="5"/>
    </row>
    <row r="844" spans="5:5" ht="12.75" customHeight="1">
      <c r="E844" s="5"/>
    </row>
    <row r="845" spans="5:5" ht="12.75" customHeight="1">
      <c r="E845" s="5"/>
    </row>
    <row r="846" spans="5:5" ht="12.75" customHeight="1">
      <c r="E846" s="5"/>
    </row>
    <row r="847" spans="5:5" ht="12.75" customHeight="1">
      <c r="E847" s="5"/>
    </row>
    <row r="848" spans="5:5" ht="12.75" customHeight="1">
      <c r="E848" s="5"/>
    </row>
    <row r="849" spans="5:5" ht="12.75" customHeight="1">
      <c r="E849" s="5"/>
    </row>
    <row r="850" spans="5:5" ht="12.75" customHeight="1">
      <c r="E850" s="5"/>
    </row>
    <row r="851" spans="5:5" ht="12.75" customHeight="1">
      <c r="E851" s="5"/>
    </row>
    <row r="852" spans="5:5" ht="12.75" customHeight="1">
      <c r="E852" s="5"/>
    </row>
    <row r="853" spans="5:5" ht="12.75" customHeight="1">
      <c r="E853" s="5"/>
    </row>
    <row r="854" spans="5:5" ht="12.75" customHeight="1">
      <c r="E854" s="5"/>
    </row>
    <row r="855" spans="5:5" ht="12.75" customHeight="1">
      <c r="E855" s="5"/>
    </row>
    <row r="856" spans="5:5" ht="12.75" customHeight="1">
      <c r="E856" s="5"/>
    </row>
    <row r="857" spans="5:5" ht="12.75" customHeight="1">
      <c r="E857" s="5"/>
    </row>
    <row r="858" spans="5:5" ht="12.75" customHeight="1">
      <c r="E858" s="5"/>
    </row>
    <row r="859" spans="5:5" ht="12.75" customHeight="1">
      <c r="E859" s="5"/>
    </row>
    <row r="860" spans="5:5" ht="12.75" customHeight="1">
      <c r="E860" s="5"/>
    </row>
    <row r="861" spans="5:5" ht="12.75" customHeight="1">
      <c r="E861" s="5"/>
    </row>
    <row r="862" spans="5:5" ht="12.75" customHeight="1">
      <c r="E862" s="5"/>
    </row>
    <row r="863" spans="5:5" ht="12.75" customHeight="1">
      <c r="E863" s="5"/>
    </row>
    <row r="864" spans="5:5" ht="12.75" customHeight="1">
      <c r="E864" s="5"/>
    </row>
    <row r="865" spans="5:5" ht="12.75" customHeight="1">
      <c r="E865" s="5"/>
    </row>
    <row r="866" spans="5:5" ht="12.75" customHeight="1">
      <c r="E866" s="5"/>
    </row>
    <row r="867" spans="5:5" ht="12.75" customHeight="1">
      <c r="E867" s="5"/>
    </row>
    <row r="868" spans="5:5" ht="12.75" customHeight="1">
      <c r="E868" s="5"/>
    </row>
    <row r="869" spans="5:5" ht="12.75" customHeight="1">
      <c r="E869" s="5"/>
    </row>
    <row r="870" spans="5:5" ht="12.75" customHeight="1">
      <c r="E870" s="5"/>
    </row>
    <row r="871" spans="5:5" ht="12.75" customHeight="1">
      <c r="E871" s="5"/>
    </row>
    <row r="872" spans="5:5" ht="12.75" customHeight="1">
      <c r="E872" s="5"/>
    </row>
    <row r="873" spans="5:5" ht="12.75" customHeight="1">
      <c r="E873" s="5"/>
    </row>
    <row r="874" spans="5:5" ht="12.75" customHeight="1">
      <c r="E874" s="5"/>
    </row>
    <row r="875" spans="5:5" ht="12.75" customHeight="1">
      <c r="E875" s="5"/>
    </row>
    <row r="876" spans="5:5" ht="12.75" customHeight="1">
      <c r="E876" s="5"/>
    </row>
    <row r="877" spans="5:5" ht="12.75" customHeight="1">
      <c r="E877" s="5"/>
    </row>
    <row r="878" spans="5:5" ht="12.75" customHeight="1">
      <c r="E878" s="5"/>
    </row>
    <row r="879" spans="5:5" ht="12.75" customHeight="1">
      <c r="E879" s="5"/>
    </row>
    <row r="880" spans="5:5" ht="12.75" customHeight="1">
      <c r="E880" s="5"/>
    </row>
    <row r="881" spans="5:5" ht="12.75" customHeight="1">
      <c r="E881" s="5"/>
    </row>
    <row r="882" spans="5:5" ht="12.75" customHeight="1">
      <c r="E882" s="5"/>
    </row>
    <row r="883" spans="5:5" ht="12.75" customHeight="1">
      <c r="E883" s="5"/>
    </row>
    <row r="884" spans="5:5" ht="12.75" customHeight="1">
      <c r="E884" s="5"/>
    </row>
    <row r="885" spans="5:5" ht="12.75" customHeight="1">
      <c r="E885" s="5"/>
    </row>
    <row r="886" spans="5:5" ht="12.75" customHeight="1">
      <c r="E886" s="5"/>
    </row>
    <row r="887" spans="5:5" ht="12.75" customHeight="1">
      <c r="E887" s="5"/>
    </row>
    <row r="888" spans="5:5" ht="12.75" customHeight="1">
      <c r="E888" s="5"/>
    </row>
    <row r="889" spans="5:5" ht="12.75" customHeight="1">
      <c r="E889" s="5"/>
    </row>
    <row r="890" spans="5:5" ht="12.75" customHeight="1">
      <c r="E890" s="5"/>
    </row>
    <row r="891" spans="5:5" ht="12.75" customHeight="1">
      <c r="E891" s="5"/>
    </row>
    <row r="892" spans="5:5" ht="12.75" customHeight="1">
      <c r="E892" s="5"/>
    </row>
    <row r="893" spans="5:5" ht="12.75" customHeight="1">
      <c r="E893" s="5"/>
    </row>
    <row r="894" spans="5:5" ht="12.75" customHeight="1">
      <c r="E894" s="5"/>
    </row>
    <row r="895" spans="5:5" ht="12.75" customHeight="1">
      <c r="E895" s="5"/>
    </row>
    <row r="896" spans="5:5" ht="12.75" customHeight="1">
      <c r="E896" s="5"/>
    </row>
    <row r="897" spans="5:5" ht="12.75" customHeight="1">
      <c r="E897" s="5"/>
    </row>
    <row r="898" spans="5:5" ht="12.75" customHeight="1">
      <c r="E898" s="5"/>
    </row>
    <row r="899" spans="5:5" ht="12.75" customHeight="1">
      <c r="E899" s="5"/>
    </row>
    <row r="900" spans="5:5" ht="12.75" customHeight="1">
      <c r="E900" s="5"/>
    </row>
    <row r="901" spans="5:5" ht="12.75" customHeight="1">
      <c r="E901" s="5"/>
    </row>
    <row r="902" spans="5:5" ht="12.75" customHeight="1">
      <c r="E902" s="5"/>
    </row>
    <row r="903" spans="5:5" ht="12.75" customHeight="1">
      <c r="E903" s="5"/>
    </row>
    <row r="904" spans="5:5" ht="12.75" customHeight="1">
      <c r="E904" s="5"/>
    </row>
    <row r="905" spans="5:5" ht="12.75" customHeight="1">
      <c r="E905" s="5"/>
    </row>
    <row r="906" spans="5:5" ht="12.75" customHeight="1">
      <c r="E906" s="5"/>
    </row>
    <row r="907" spans="5:5" ht="12.75" customHeight="1">
      <c r="E907" s="5"/>
    </row>
    <row r="908" spans="5:5" ht="12.75" customHeight="1">
      <c r="E908" s="5"/>
    </row>
    <row r="909" spans="5:5" ht="12.75" customHeight="1">
      <c r="E909" s="5"/>
    </row>
    <row r="910" spans="5:5" ht="12.75" customHeight="1">
      <c r="E910" s="5"/>
    </row>
    <row r="911" spans="5:5" ht="12.75" customHeight="1">
      <c r="E911" s="5"/>
    </row>
    <row r="912" spans="5:5" ht="12.75" customHeight="1">
      <c r="E912" s="5"/>
    </row>
    <row r="913" spans="5:5" ht="12.75" customHeight="1">
      <c r="E913" s="5"/>
    </row>
    <row r="914" spans="5:5" ht="12.75" customHeight="1">
      <c r="E914" s="5"/>
    </row>
    <row r="915" spans="5:5" ht="12.75" customHeight="1">
      <c r="E915" s="5"/>
    </row>
    <row r="916" spans="5:5" ht="12.75" customHeight="1">
      <c r="E916" s="5"/>
    </row>
    <row r="917" spans="5:5" ht="12.75" customHeight="1">
      <c r="E917" s="5"/>
    </row>
    <row r="918" spans="5:5" ht="12.75" customHeight="1">
      <c r="E918" s="5"/>
    </row>
    <row r="919" spans="5:5" ht="12.75" customHeight="1">
      <c r="E919" s="5"/>
    </row>
    <row r="920" spans="5:5" ht="12.75" customHeight="1">
      <c r="E920" s="5"/>
    </row>
    <row r="921" spans="5:5" ht="12.75" customHeight="1">
      <c r="E921" s="5"/>
    </row>
    <row r="922" spans="5:5" ht="12.75" customHeight="1">
      <c r="E922" s="5"/>
    </row>
    <row r="923" spans="5:5" ht="12.75" customHeight="1">
      <c r="E923" s="5"/>
    </row>
    <row r="924" spans="5:5" ht="12.75" customHeight="1">
      <c r="E924" s="5"/>
    </row>
    <row r="925" spans="5:5" ht="12.75" customHeight="1">
      <c r="E925" s="5"/>
    </row>
    <row r="926" spans="5:5" ht="12.75" customHeight="1">
      <c r="E926" s="5"/>
    </row>
    <row r="927" spans="5:5" ht="12.75" customHeight="1">
      <c r="E927" s="5"/>
    </row>
    <row r="928" spans="5:5" ht="12.75" customHeight="1">
      <c r="E928" s="5"/>
    </row>
    <row r="929" spans="5:5" ht="12.75" customHeight="1">
      <c r="E929" s="5"/>
    </row>
    <row r="930" spans="5:5" ht="12.75" customHeight="1">
      <c r="E930" s="5"/>
    </row>
    <row r="931" spans="5:5" ht="12.75" customHeight="1">
      <c r="E931" s="5"/>
    </row>
    <row r="932" spans="5:5" ht="12.75" customHeight="1">
      <c r="E932" s="5"/>
    </row>
    <row r="933" spans="5:5" ht="12.75" customHeight="1">
      <c r="E933" s="5"/>
    </row>
    <row r="934" spans="5:5" ht="12.75" customHeight="1">
      <c r="E934" s="5"/>
    </row>
    <row r="935" spans="5:5" ht="12.75" customHeight="1">
      <c r="E935" s="5"/>
    </row>
    <row r="936" spans="5:5" ht="12.75" customHeight="1">
      <c r="E936" s="5"/>
    </row>
    <row r="937" spans="5:5" ht="12.75" customHeight="1">
      <c r="E937" s="5"/>
    </row>
    <row r="938" spans="5:5" ht="12.75" customHeight="1">
      <c r="E938" s="5"/>
    </row>
    <row r="939" spans="5:5" ht="12.75" customHeight="1">
      <c r="E939" s="5"/>
    </row>
    <row r="940" spans="5:5" ht="12.75" customHeight="1">
      <c r="E940" s="5"/>
    </row>
    <row r="941" spans="5:5" ht="12.75" customHeight="1">
      <c r="E941" s="5"/>
    </row>
    <row r="942" spans="5:5" ht="12.75" customHeight="1">
      <c r="E942" s="5"/>
    </row>
    <row r="943" spans="5:5" ht="12.75" customHeight="1">
      <c r="E943" s="5"/>
    </row>
    <row r="944" spans="5:5" ht="12.75" customHeight="1">
      <c r="E944" s="5"/>
    </row>
    <row r="945" spans="5:5" ht="12.75" customHeight="1">
      <c r="E945" s="5"/>
    </row>
    <row r="946" spans="5:5" ht="12.75" customHeight="1">
      <c r="E946" s="5"/>
    </row>
    <row r="947" spans="5:5" ht="12.75" customHeight="1">
      <c r="E947" s="5"/>
    </row>
    <row r="948" spans="5:5" ht="12.75" customHeight="1">
      <c r="E948" s="5"/>
    </row>
    <row r="949" spans="5:5" ht="12.75" customHeight="1">
      <c r="E949" s="5"/>
    </row>
    <row r="950" spans="5:5" ht="12.75" customHeight="1">
      <c r="E950" s="5"/>
    </row>
    <row r="951" spans="5:5" ht="12.75" customHeight="1">
      <c r="E951" s="5"/>
    </row>
    <row r="952" spans="5:5" ht="12.75" customHeight="1">
      <c r="E952" s="5"/>
    </row>
    <row r="953" spans="5:5" ht="12.75" customHeight="1">
      <c r="E953" s="5"/>
    </row>
    <row r="954" spans="5:5" ht="12.75" customHeight="1">
      <c r="E954" s="5"/>
    </row>
    <row r="955" spans="5:5" ht="12.75" customHeight="1">
      <c r="E955" s="5"/>
    </row>
    <row r="956" spans="5:5" ht="12.75" customHeight="1">
      <c r="E956" s="5"/>
    </row>
    <row r="957" spans="5:5" ht="12.75" customHeight="1">
      <c r="E957" s="5"/>
    </row>
    <row r="958" spans="5:5" ht="12.75" customHeight="1">
      <c r="E958" s="5"/>
    </row>
    <row r="959" spans="5:5" ht="12.75" customHeight="1">
      <c r="E959" s="5"/>
    </row>
    <row r="960" spans="5:5" ht="12.75" customHeight="1">
      <c r="E960" s="5"/>
    </row>
    <row r="961" spans="5:5" ht="12.75" customHeight="1">
      <c r="E961" s="5"/>
    </row>
    <row r="962" spans="5:5" ht="12.75" customHeight="1">
      <c r="E962" s="5"/>
    </row>
    <row r="963" spans="5:5" ht="12.75" customHeight="1">
      <c r="E963" s="5"/>
    </row>
    <row r="964" spans="5:5" ht="12.75" customHeight="1">
      <c r="E964" s="5"/>
    </row>
    <row r="965" spans="5:5" ht="12.75" customHeight="1">
      <c r="E965" s="5"/>
    </row>
    <row r="966" spans="5:5" ht="12.75" customHeight="1">
      <c r="E966" s="5"/>
    </row>
    <row r="967" spans="5:5" ht="12.75" customHeight="1">
      <c r="E967" s="5"/>
    </row>
    <row r="968" spans="5:5" ht="12.75" customHeight="1">
      <c r="E968" s="5"/>
    </row>
    <row r="969" spans="5:5" ht="12.75" customHeight="1">
      <c r="E969" s="5"/>
    </row>
    <row r="970" spans="5:5" ht="12.75" customHeight="1">
      <c r="E970" s="5"/>
    </row>
    <row r="971" spans="5:5" ht="12.75" customHeight="1">
      <c r="E971" s="5"/>
    </row>
    <row r="972" spans="5:5" ht="12.75" customHeight="1">
      <c r="E972" s="5"/>
    </row>
    <row r="973" spans="5:5" ht="12.75" customHeight="1">
      <c r="E973" s="5"/>
    </row>
    <row r="974" spans="5:5" ht="12.75" customHeight="1">
      <c r="E974" s="5"/>
    </row>
    <row r="975" spans="5:5" ht="12.75" customHeight="1">
      <c r="E975" s="5"/>
    </row>
    <row r="976" spans="5:5" ht="12.75" customHeight="1">
      <c r="E976" s="5"/>
    </row>
    <row r="977" spans="5:5" ht="12.75" customHeight="1">
      <c r="E977" s="5"/>
    </row>
    <row r="978" spans="5:5" ht="12.75" customHeight="1">
      <c r="E978" s="5"/>
    </row>
    <row r="979" spans="5:5" ht="12.75" customHeight="1">
      <c r="E979" s="5"/>
    </row>
    <row r="980" spans="5:5" ht="12.75" customHeight="1">
      <c r="E980" s="5"/>
    </row>
    <row r="981" spans="5:5" ht="12.75" customHeight="1">
      <c r="E981" s="5"/>
    </row>
    <row r="982" spans="5:5" ht="12.75" customHeight="1">
      <c r="E982" s="5"/>
    </row>
    <row r="983" spans="5:5" ht="12.75" customHeight="1">
      <c r="E983" s="5"/>
    </row>
    <row r="984" spans="5:5" ht="12.75" customHeight="1">
      <c r="E984" s="5"/>
    </row>
    <row r="985" spans="5:5" ht="12.75" customHeight="1">
      <c r="E985" s="5"/>
    </row>
    <row r="986" spans="5:5" ht="12.75" customHeight="1">
      <c r="E986" s="5"/>
    </row>
    <row r="987" spans="5:5" ht="12.75" customHeight="1">
      <c r="E987" s="5"/>
    </row>
    <row r="988" spans="5:5" ht="12.75" customHeight="1">
      <c r="E988" s="5"/>
    </row>
    <row r="989" spans="5:5" ht="12.75" customHeight="1">
      <c r="E989" s="5"/>
    </row>
    <row r="990" spans="5:5" ht="12.75" customHeight="1">
      <c r="E990" s="5"/>
    </row>
    <row r="991" spans="5:5" ht="12.75" customHeight="1">
      <c r="E991" s="5"/>
    </row>
    <row r="992" spans="5:5" ht="12.75" customHeight="1">
      <c r="E992" s="5"/>
    </row>
    <row r="993" spans="5:5" ht="12.75" customHeight="1">
      <c r="E993" s="5"/>
    </row>
    <row r="994" spans="5:5" ht="12.75" customHeight="1">
      <c r="E994" s="5"/>
    </row>
    <row r="995" spans="5:5" ht="12.75" customHeight="1">
      <c r="E995" s="5"/>
    </row>
    <row r="996" spans="5:5" ht="12.75" customHeight="1">
      <c r="E996" s="5"/>
    </row>
    <row r="997" spans="5:5" ht="12.75" customHeight="1">
      <c r="E997" s="5"/>
    </row>
    <row r="998" spans="5:5" ht="12.75" customHeight="1">
      <c r="E998" s="5"/>
    </row>
    <row r="999" spans="5:5" ht="12.75" customHeight="1">
      <c r="E999" s="5"/>
    </row>
    <row r="1000" spans="5:5" ht="12.75" customHeight="1">
      <c r="E1000" s="5"/>
    </row>
    <row r="1001" spans="5:5" ht="12.75" customHeight="1">
      <c r="E1001" s="5"/>
    </row>
    <row r="1002" spans="5:5" ht="12.75" customHeight="1">
      <c r="E1002" s="5"/>
    </row>
    <row r="1003" spans="5:5" ht="12.75" customHeight="1">
      <c r="E1003" s="5"/>
    </row>
    <row r="1004" spans="5:5" ht="12.75" customHeight="1">
      <c r="E1004" s="5"/>
    </row>
    <row r="1005" spans="5:5" ht="12.75" customHeight="1">
      <c r="E1005" s="5"/>
    </row>
    <row r="1006" spans="5:5" ht="12.75" customHeight="1">
      <c r="E1006" s="5"/>
    </row>
    <row r="1007" spans="5:5" ht="12.75" customHeight="1">
      <c r="E1007" s="5"/>
    </row>
    <row r="1008" spans="5:5" ht="12.75" customHeight="1">
      <c r="E1008" s="5"/>
    </row>
    <row r="1009" spans="5:5" ht="12.75" customHeight="1">
      <c r="E1009" s="5"/>
    </row>
    <row r="1010" spans="5:5" ht="12.75" customHeight="1">
      <c r="E1010" s="5"/>
    </row>
    <row r="1011" spans="5:5" ht="12.75" customHeight="1">
      <c r="E1011" s="5"/>
    </row>
    <row r="1012" spans="5:5" ht="12.75" customHeight="1">
      <c r="E1012" s="5"/>
    </row>
    <row r="1013" spans="5:5" ht="12.75" customHeight="1">
      <c r="E1013" s="5"/>
    </row>
  </sheetData>
  <mergeCells count="85">
    <mergeCell ref="A238:E238"/>
    <mergeCell ref="A242:E242"/>
    <mergeCell ref="A245:E245"/>
    <mergeCell ref="A251:E251"/>
    <mergeCell ref="A214:E214"/>
    <mergeCell ref="A221:E221"/>
    <mergeCell ref="A226:E226"/>
    <mergeCell ref="A227:E227"/>
    <mergeCell ref="A233:E233"/>
    <mergeCell ref="A195:E195"/>
    <mergeCell ref="A198:E198"/>
    <mergeCell ref="A201:E201"/>
    <mergeCell ref="A204:E204"/>
    <mergeCell ref="A208:E208"/>
    <mergeCell ref="A170:E170"/>
    <mergeCell ref="A177:E177"/>
    <mergeCell ref="A180:E180"/>
    <mergeCell ref="A186:E186"/>
    <mergeCell ref="A191:E191"/>
    <mergeCell ref="A146:E146"/>
    <mergeCell ref="A153:E153"/>
    <mergeCell ref="A157:E157"/>
    <mergeCell ref="A163:E163"/>
    <mergeCell ref="A164:E164"/>
    <mergeCell ref="A97:E97"/>
    <mergeCell ref="A98:E98"/>
    <mergeCell ref="A117:E117"/>
    <mergeCell ref="A137:E137"/>
    <mergeCell ref="A142:E142"/>
    <mergeCell ref="A78:E78"/>
    <mergeCell ref="A82:E82"/>
    <mergeCell ref="A85:E85"/>
    <mergeCell ref="A89:E89"/>
    <mergeCell ref="A93:E93"/>
    <mergeCell ref="A29:E29"/>
    <mergeCell ref="A51:E51"/>
    <mergeCell ref="A66:E66"/>
    <mergeCell ref="A73:E73"/>
    <mergeCell ref="A74:E74"/>
    <mergeCell ref="A15:E15"/>
    <mergeCell ref="A18:E18"/>
    <mergeCell ref="A21:E21"/>
    <mergeCell ref="A25:E25"/>
    <mergeCell ref="A26:E26"/>
    <mergeCell ref="A2:E2"/>
    <mergeCell ref="A3:E3"/>
    <mergeCell ref="A6:E6"/>
    <mergeCell ref="A9:E9"/>
    <mergeCell ref="A12:E12"/>
    <mergeCell ref="A404:E404"/>
    <mergeCell ref="A409:E409"/>
    <mergeCell ref="A414:E414"/>
    <mergeCell ref="A418:E418"/>
    <mergeCell ref="A346:E346"/>
    <mergeCell ref="A347:E347"/>
    <mergeCell ref="A365:E365"/>
    <mergeCell ref="A369:E369"/>
    <mergeCell ref="A373:E373"/>
    <mergeCell ref="A377:E377"/>
    <mergeCell ref="A382:E382"/>
    <mergeCell ref="A340:E340"/>
    <mergeCell ref="A388:E388"/>
    <mergeCell ref="A394:E394"/>
    <mergeCell ref="A395:E395"/>
    <mergeCell ref="A400:E400"/>
    <mergeCell ref="A321:E321"/>
    <mergeCell ref="A324:E324"/>
    <mergeCell ref="A329:E329"/>
    <mergeCell ref="A330:E330"/>
    <mergeCell ref="A335:E335"/>
    <mergeCell ref="A302:E302"/>
    <mergeCell ref="A306:E306"/>
    <mergeCell ref="A311:E311"/>
    <mergeCell ref="A314:E314"/>
    <mergeCell ref="A317:E317"/>
    <mergeCell ref="A278:E278"/>
    <mergeCell ref="A284:E284"/>
    <mergeCell ref="A288:E288"/>
    <mergeCell ref="A292:E292"/>
    <mergeCell ref="A297:E297"/>
    <mergeCell ref="A255:E255"/>
    <mergeCell ref="A260:E260"/>
    <mergeCell ref="A264:E264"/>
    <mergeCell ref="A265:E265"/>
    <mergeCell ref="A271:E271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</sheetPr>
  <dimension ref="A1:E1012"/>
  <sheetViews>
    <sheetView workbookViewId="0">
      <pane ySplit="1" topLeftCell="K32" activePane="bottomLeft" state="frozen"/>
      <selection pane="bottomLeft" activeCell="K32" sqref="K32"/>
    </sheetView>
  </sheetViews>
  <sheetFormatPr defaultColWidth="14.42578125" defaultRowHeight="15" customHeight="1"/>
  <cols>
    <col min="1" max="1" width="10" customWidth="1"/>
    <col min="2" max="2" width="13.140625" customWidth="1"/>
    <col min="3" max="3" width="10" customWidth="1"/>
    <col min="4" max="4" width="52.85546875" customWidth="1"/>
    <col min="5" max="5" width="17.5703125" customWidth="1"/>
    <col min="6" max="22" width="10" customWidth="1"/>
  </cols>
  <sheetData>
    <row r="1" spans="1:5" ht="12.75" customHeight="1">
      <c r="A1" s="1" t="s">
        <v>960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2.75" customHeight="1">
      <c r="A2" s="2"/>
      <c r="B2" s="2"/>
      <c r="C2" s="2"/>
      <c r="D2" s="2" t="s">
        <v>3190</v>
      </c>
      <c r="E2" s="3"/>
    </row>
    <row r="3" spans="1:5" ht="12.75" customHeight="1">
      <c r="A3" s="4" t="s">
        <v>3191</v>
      </c>
      <c r="B3" s="4" t="s">
        <v>3192</v>
      </c>
      <c r="C3" s="4" t="s">
        <v>3193</v>
      </c>
      <c r="D3" s="4" t="s">
        <v>3194</v>
      </c>
      <c r="E3" s="5" t="s">
        <v>224</v>
      </c>
    </row>
    <row r="4" spans="1:5" ht="12.75" customHeight="1">
      <c r="E4" s="5"/>
    </row>
    <row r="5" spans="1:5" ht="12.75" customHeight="1">
      <c r="A5" s="2"/>
      <c r="B5" s="2"/>
      <c r="C5" s="2"/>
      <c r="D5" s="2" t="s">
        <v>3195</v>
      </c>
      <c r="E5" s="3"/>
    </row>
    <row r="6" spans="1:5" ht="12.75" customHeight="1">
      <c r="A6" s="4" t="s">
        <v>3191</v>
      </c>
      <c r="B6" s="4" t="s">
        <v>3196</v>
      </c>
      <c r="C6" s="4" t="s">
        <v>3197</v>
      </c>
      <c r="D6" s="4" t="s">
        <v>3198</v>
      </c>
      <c r="E6" s="5" t="s">
        <v>224</v>
      </c>
    </row>
    <row r="7" spans="1:5" ht="12.75" customHeight="1">
      <c r="A7" s="4" t="s">
        <v>3191</v>
      </c>
      <c r="B7" s="4" t="s">
        <v>3196</v>
      </c>
      <c r="C7" s="4" t="s">
        <v>3199</v>
      </c>
      <c r="D7" s="4" t="s">
        <v>3200</v>
      </c>
      <c r="E7" s="5" t="s">
        <v>224</v>
      </c>
    </row>
    <row r="8" spans="1:5" ht="12.75" customHeight="1">
      <c r="E8" s="5"/>
    </row>
    <row r="9" spans="1:5" ht="12.75" customHeight="1">
      <c r="A9" s="2"/>
      <c r="B9" s="2"/>
      <c r="C9" s="2"/>
      <c r="D9" s="2" t="s">
        <v>3201</v>
      </c>
      <c r="E9" s="3"/>
    </row>
    <row r="10" spans="1:5" ht="12.75" customHeight="1">
      <c r="A10" s="4" t="s">
        <v>3202</v>
      </c>
      <c r="B10" s="4" t="s">
        <v>3203</v>
      </c>
      <c r="C10" s="4" t="s">
        <v>3203</v>
      </c>
      <c r="D10" s="4" t="s">
        <v>3201</v>
      </c>
      <c r="E10" s="5" t="s">
        <v>1344</v>
      </c>
    </row>
    <row r="11" spans="1:5" ht="12.75" customHeight="1">
      <c r="E11" s="5"/>
    </row>
    <row r="12" spans="1:5" ht="12.75" customHeight="1">
      <c r="A12" s="2"/>
      <c r="B12" s="2"/>
      <c r="C12" s="2"/>
      <c r="D12" s="2" t="s">
        <v>3204</v>
      </c>
      <c r="E12" s="3"/>
    </row>
    <row r="13" spans="1:5" ht="12.75" customHeight="1">
      <c r="A13" s="4" t="s">
        <v>3202</v>
      </c>
      <c r="B13" s="4" t="s">
        <v>3205</v>
      </c>
      <c r="C13" s="4" t="s">
        <v>3206</v>
      </c>
      <c r="D13" s="4" t="s">
        <v>3207</v>
      </c>
      <c r="E13" s="5" t="s">
        <v>1344</v>
      </c>
    </row>
    <row r="14" spans="1:5" ht="12.75" customHeight="1">
      <c r="A14" s="4" t="s">
        <v>3202</v>
      </c>
      <c r="B14" s="4" t="s">
        <v>3205</v>
      </c>
      <c r="C14" s="4" t="s">
        <v>3208</v>
      </c>
      <c r="D14" s="4" t="s">
        <v>3209</v>
      </c>
      <c r="E14" s="5" t="s">
        <v>1344</v>
      </c>
    </row>
    <row r="15" spans="1:5" ht="12.75" customHeight="1">
      <c r="A15" s="4" t="s">
        <v>3202</v>
      </c>
      <c r="B15" s="4" t="s">
        <v>3205</v>
      </c>
      <c r="C15" s="4" t="s">
        <v>3210</v>
      </c>
      <c r="D15" s="4" t="s">
        <v>3211</v>
      </c>
      <c r="E15" s="5" t="s">
        <v>1344</v>
      </c>
    </row>
    <row r="16" spans="1:5" ht="12.75" customHeight="1">
      <c r="A16" s="4" t="s">
        <v>3202</v>
      </c>
      <c r="B16" s="4" t="s">
        <v>3205</v>
      </c>
      <c r="C16" s="4" t="s">
        <v>3212</v>
      </c>
      <c r="D16" s="4" t="s">
        <v>3213</v>
      </c>
      <c r="E16" s="5" t="s">
        <v>1344</v>
      </c>
    </row>
    <row r="17" spans="1:5" ht="12.75" customHeight="1">
      <c r="A17" s="4" t="s">
        <v>3202</v>
      </c>
      <c r="B17" s="4" t="s">
        <v>3205</v>
      </c>
      <c r="C17" s="4" t="s">
        <v>3214</v>
      </c>
      <c r="D17" s="4" t="s">
        <v>3215</v>
      </c>
      <c r="E17" s="5" t="s">
        <v>1344</v>
      </c>
    </row>
    <row r="18" spans="1:5" ht="12.75" customHeight="1">
      <c r="A18" s="4" t="s">
        <v>3202</v>
      </c>
      <c r="B18" s="4" t="s">
        <v>3205</v>
      </c>
      <c r="C18" s="4" t="s">
        <v>3216</v>
      </c>
      <c r="D18" s="4" t="s">
        <v>3217</v>
      </c>
      <c r="E18" s="5" t="s">
        <v>1344</v>
      </c>
    </row>
    <row r="19" spans="1:5" ht="12.75" customHeight="1">
      <c r="A19" s="4" t="s">
        <v>3202</v>
      </c>
      <c r="B19" s="4" t="s">
        <v>3205</v>
      </c>
      <c r="C19" s="4" t="s">
        <v>3218</v>
      </c>
      <c r="D19" s="4" t="s">
        <v>3219</v>
      </c>
      <c r="E19" s="5" t="s">
        <v>1344</v>
      </c>
    </row>
    <row r="20" spans="1:5" ht="12.75" customHeight="1">
      <c r="A20" s="4" t="s">
        <v>3202</v>
      </c>
      <c r="B20" s="4" t="s">
        <v>3205</v>
      </c>
      <c r="C20" s="4" t="s">
        <v>3220</v>
      </c>
      <c r="D20" s="4" t="s">
        <v>3221</v>
      </c>
      <c r="E20" s="5" t="s">
        <v>1344</v>
      </c>
    </row>
    <row r="21" spans="1:5" ht="12.75" customHeight="1">
      <c r="A21" s="4"/>
      <c r="B21" s="4"/>
      <c r="C21" s="4"/>
      <c r="D21" s="45"/>
      <c r="E21" s="5"/>
    </row>
    <row r="22" spans="1:5" ht="12.75" customHeight="1">
      <c r="A22" s="4"/>
      <c r="B22" s="4"/>
      <c r="C22" s="4"/>
      <c r="D22" s="45"/>
      <c r="E22" s="5"/>
    </row>
    <row r="23" spans="1:5" ht="12.75" customHeight="1">
      <c r="A23" s="2"/>
      <c r="B23" s="2"/>
      <c r="C23" s="2"/>
      <c r="D23" s="2" t="s">
        <v>3222</v>
      </c>
      <c r="E23" s="3"/>
    </row>
    <row r="24" spans="1:5" ht="12.75" customHeight="1">
      <c r="A24" s="4" t="s">
        <v>3202</v>
      </c>
      <c r="B24" s="4" t="s">
        <v>3223</v>
      </c>
      <c r="C24" s="4" t="s">
        <v>3224</v>
      </c>
      <c r="D24" s="47" t="s">
        <v>3225</v>
      </c>
      <c r="E24" s="5" t="s">
        <v>1344</v>
      </c>
    </row>
    <row r="25" spans="1:5" ht="12.75" customHeight="1">
      <c r="A25" s="4" t="s">
        <v>3202</v>
      </c>
      <c r="B25" s="4" t="s">
        <v>3223</v>
      </c>
      <c r="C25" s="4" t="s">
        <v>3226</v>
      </c>
      <c r="D25" s="47" t="s">
        <v>3227</v>
      </c>
      <c r="E25" s="5" t="s">
        <v>1344</v>
      </c>
    </row>
    <row r="26" spans="1:5" ht="12.75" customHeight="1">
      <c r="A26" s="4" t="s">
        <v>3202</v>
      </c>
      <c r="B26" s="4" t="s">
        <v>3223</v>
      </c>
      <c r="C26" s="4" t="s">
        <v>3228</v>
      </c>
      <c r="D26" s="47" t="s">
        <v>3229</v>
      </c>
      <c r="E26" s="5" t="s">
        <v>1344</v>
      </c>
    </row>
    <row r="27" spans="1:5" ht="12.75" customHeight="1">
      <c r="A27" s="4" t="s">
        <v>3202</v>
      </c>
      <c r="B27" s="4" t="s">
        <v>3223</v>
      </c>
      <c r="C27" s="4" t="s">
        <v>3230</v>
      </c>
      <c r="D27" s="47" t="s">
        <v>3231</v>
      </c>
      <c r="E27" s="5" t="s">
        <v>1344</v>
      </c>
    </row>
    <row r="28" spans="1:5" ht="12.75" customHeight="1">
      <c r="A28" s="4" t="s">
        <v>3202</v>
      </c>
      <c r="B28" s="4" t="s">
        <v>3223</v>
      </c>
      <c r="C28" s="4" t="s">
        <v>3232</v>
      </c>
      <c r="D28" s="47" t="s">
        <v>3233</v>
      </c>
      <c r="E28" s="5" t="s">
        <v>1344</v>
      </c>
    </row>
    <row r="29" spans="1:5" ht="12.75" customHeight="1">
      <c r="B29" s="4"/>
      <c r="E29" s="5"/>
    </row>
    <row r="30" spans="1:5" ht="12.75" customHeight="1">
      <c r="A30" s="2"/>
      <c r="B30" s="2"/>
      <c r="C30" s="2"/>
      <c r="D30" s="2" t="s">
        <v>3234</v>
      </c>
      <c r="E30" s="3"/>
    </row>
    <row r="31" spans="1:5" ht="12.75" customHeight="1">
      <c r="A31" s="4" t="s">
        <v>3235</v>
      </c>
      <c r="B31" s="4" t="s">
        <v>3236</v>
      </c>
      <c r="C31" s="4" t="s">
        <v>3237</v>
      </c>
      <c r="D31" s="4" t="s">
        <v>3238</v>
      </c>
      <c r="E31" s="5" t="s">
        <v>496</v>
      </c>
    </row>
    <row r="32" spans="1:5" ht="12.75" customHeight="1">
      <c r="A32" s="4" t="s">
        <v>3235</v>
      </c>
      <c r="B32" s="4" t="s">
        <v>3236</v>
      </c>
      <c r="C32" s="4" t="s">
        <v>3239</v>
      </c>
      <c r="D32" s="4" t="s">
        <v>3240</v>
      </c>
      <c r="E32" s="5" t="s">
        <v>3241</v>
      </c>
    </row>
    <row r="33" spans="1:5" ht="12.75" customHeight="1">
      <c r="A33" s="4" t="s">
        <v>3235</v>
      </c>
      <c r="B33" s="4" t="s">
        <v>3236</v>
      </c>
      <c r="C33" s="4" t="s">
        <v>3242</v>
      </c>
      <c r="D33" s="4" t="s">
        <v>3243</v>
      </c>
      <c r="E33" s="5" t="s">
        <v>1812</v>
      </c>
    </row>
    <row r="34" spans="1:5" ht="12.75" customHeight="1">
      <c r="A34" s="4"/>
      <c r="B34" s="4"/>
      <c r="C34" s="4"/>
      <c r="D34" s="45"/>
      <c r="E34" s="5"/>
    </row>
    <row r="35" spans="1:5" ht="12.75" customHeight="1">
      <c r="E35" s="5"/>
    </row>
    <row r="36" spans="1:5" ht="12.75" customHeight="1">
      <c r="E36" s="5"/>
    </row>
    <row r="37" spans="1:5" ht="12.75" customHeight="1">
      <c r="E37" s="5"/>
    </row>
    <row r="38" spans="1:5" ht="12.75" customHeight="1">
      <c r="E38" s="5"/>
    </row>
    <row r="39" spans="1:5" ht="12.75" customHeight="1">
      <c r="E39" s="5"/>
    </row>
    <row r="40" spans="1:5" ht="12.75" customHeight="1">
      <c r="E40" s="5"/>
    </row>
    <row r="41" spans="1:5" ht="12.75" customHeight="1">
      <c r="E41" s="5"/>
    </row>
    <row r="42" spans="1:5" ht="12.75" customHeight="1">
      <c r="E42" s="5"/>
    </row>
    <row r="43" spans="1:5" ht="12.75" customHeight="1">
      <c r="E43" s="5"/>
    </row>
    <row r="44" spans="1:5" ht="12.75" customHeight="1">
      <c r="E44" s="5"/>
    </row>
    <row r="45" spans="1:5" ht="12.75" customHeight="1">
      <c r="E45" s="5"/>
    </row>
    <row r="46" spans="1:5" ht="12.75" customHeight="1">
      <c r="E46" s="5"/>
    </row>
    <row r="47" spans="1:5" ht="12.75" customHeight="1">
      <c r="E47" s="5"/>
    </row>
    <row r="48" spans="1:5" ht="12.75" customHeight="1">
      <c r="E48" s="5"/>
    </row>
    <row r="49" spans="5:5" ht="12.75" customHeight="1">
      <c r="E49" s="5"/>
    </row>
    <row r="50" spans="5:5" ht="12.75" customHeight="1">
      <c r="E50" s="5"/>
    </row>
    <row r="51" spans="5:5" ht="12.75" customHeight="1">
      <c r="E51" s="5"/>
    </row>
    <row r="52" spans="5:5" ht="12.75" customHeight="1">
      <c r="E52" s="5"/>
    </row>
    <row r="53" spans="5:5" ht="12.75" customHeight="1">
      <c r="E53" s="5"/>
    </row>
    <row r="54" spans="5:5" ht="12.75" customHeight="1">
      <c r="E54" s="5"/>
    </row>
    <row r="55" spans="5:5" ht="12.75" customHeight="1">
      <c r="E55" s="5"/>
    </row>
    <row r="56" spans="5:5" ht="12.75" customHeight="1">
      <c r="E56" s="5"/>
    </row>
    <row r="57" spans="5:5" ht="12.75" customHeight="1">
      <c r="E57" s="5"/>
    </row>
    <row r="58" spans="5:5" ht="12.75" customHeight="1">
      <c r="E58" s="5"/>
    </row>
    <row r="59" spans="5:5" ht="12.75" customHeight="1">
      <c r="E59" s="5"/>
    </row>
    <row r="60" spans="5:5" ht="12.75" customHeight="1">
      <c r="E60" s="5"/>
    </row>
    <row r="61" spans="5:5" ht="12.75" customHeight="1">
      <c r="E61" s="5"/>
    </row>
    <row r="62" spans="5:5" ht="12.75" customHeight="1">
      <c r="E62" s="5"/>
    </row>
    <row r="63" spans="5:5" ht="12.75" customHeight="1">
      <c r="E63" s="5"/>
    </row>
    <row r="64" spans="5:5" ht="12.75" customHeight="1">
      <c r="E64" s="5"/>
    </row>
    <row r="65" spans="5:5" ht="12.75" customHeight="1">
      <c r="E65" s="5"/>
    </row>
    <row r="66" spans="5:5" ht="12.75" customHeight="1">
      <c r="E66" s="5"/>
    </row>
    <row r="67" spans="5:5" ht="12.75" customHeight="1">
      <c r="E67" s="5"/>
    </row>
    <row r="68" spans="5:5" ht="12.75" customHeight="1">
      <c r="E68" s="5"/>
    </row>
    <row r="69" spans="5:5" ht="12.75" customHeight="1">
      <c r="E69" s="5"/>
    </row>
    <row r="70" spans="5:5" ht="12.75" customHeight="1">
      <c r="E70" s="5"/>
    </row>
    <row r="71" spans="5:5" ht="12.75" customHeight="1">
      <c r="E71" s="5"/>
    </row>
    <row r="72" spans="5:5" ht="12.75" customHeight="1">
      <c r="E72" s="5"/>
    </row>
    <row r="73" spans="5:5" ht="12.75" customHeight="1">
      <c r="E73" s="5"/>
    </row>
    <row r="74" spans="5:5" ht="12.75" customHeight="1">
      <c r="E74" s="5"/>
    </row>
    <row r="75" spans="5:5" ht="12.75" customHeight="1">
      <c r="E75" s="5"/>
    </row>
    <row r="76" spans="5:5" ht="12.75" customHeight="1">
      <c r="E76" s="5"/>
    </row>
    <row r="77" spans="5:5" ht="12.75" customHeight="1">
      <c r="E77" s="5"/>
    </row>
    <row r="78" spans="5:5" ht="12.75" customHeight="1">
      <c r="E78" s="5"/>
    </row>
    <row r="79" spans="5:5" ht="12.75" customHeight="1">
      <c r="E79" s="5"/>
    </row>
    <row r="80" spans="5:5" ht="12.75" customHeight="1">
      <c r="E80" s="5"/>
    </row>
    <row r="81" spans="5:5" ht="12.75" customHeight="1">
      <c r="E81" s="5"/>
    </row>
    <row r="82" spans="5:5" ht="12.75" customHeight="1">
      <c r="E82" s="5"/>
    </row>
    <row r="83" spans="5:5" ht="12.75" customHeight="1">
      <c r="E83" s="5"/>
    </row>
    <row r="84" spans="5:5" ht="12.75" customHeight="1">
      <c r="E84" s="5"/>
    </row>
    <row r="85" spans="5:5" ht="12.75" customHeight="1">
      <c r="E85" s="5"/>
    </row>
    <row r="86" spans="5:5" ht="12.75" customHeight="1">
      <c r="E86" s="5"/>
    </row>
    <row r="87" spans="5:5" ht="12.75" customHeight="1">
      <c r="E87" s="5"/>
    </row>
    <row r="88" spans="5:5" ht="12.75" customHeight="1">
      <c r="E88" s="5"/>
    </row>
    <row r="89" spans="5:5" ht="12.75" customHeight="1">
      <c r="E89" s="5"/>
    </row>
    <row r="90" spans="5:5" ht="12.75" customHeight="1">
      <c r="E90" s="5"/>
    </row>
    <row r="91" spans="5:5" ht="12.75" customHeight="1">
      <c r="E91" s="5"/>
    </row>
    <row r="92" spans="5:5" ht="12.75" customHeight="1">
      <c r="E92" s="5"/>
    </row>
    <row r="93" spans="5:5" ht="12.75" customHeight="1">
      <c r="E93" s="5"/>
    </row>
    <row r="94" spans="5:5" ht="12.75" customHeight="1">
      <c r="E94" s="5"/>
    </row>
    <row r="95" spans="5:5" ht="12.75" customHeight="1">
      <c r="E95" s="5"/>
    </row>
    <row r="96" spans="5:5" ht="12.75" customHeight="1">
      <c r="E96" s="5"/>
    </row>
    <row r="97" spans="5:5" ht="12.75" customHeight="1">
      <c r="E97" s="5"/>
    </row>
    <row r="98" spans="5:5" ht="12.75" customHeight="1">
      <c r="E98" s="5"/>
    </row>
    <row r="99" spans="5:5" ht="12.75" customHeight="1">
      <c r="E99" s="5"/>
    </row>
    <row r="100" spans="5:5" ht="12.75" customHeight="1">
      <c r="E100" s="5"/>
    </row>
    <row r="101" spans="5:5" ht="12.75" customHeight="1">
      <c r="E101" s="5"/>
    </row>
    <row r="102" spans="5:5" ht="12.75" customHeight="1">
      <c r="E102" s="5"/>
    </row>
    <row r="103" spans="5:5" ht="12.75" customHeight="1">
      <c r="E103" s="5"/>
    </row>
    <row r="104" spans="5:5" ht="12.75" customHeight="1">
      <c r="E104" s="5"/>
    </row>
    <row r="105" spans="5:5" ht="12.75" customHeight="1">
      <c r="E105" s="5"/>
    </row>
    <row r="106" spans="5:5" ht="12.75" customHeight="1">
      <c r="E106" s="5"/>
    </row>
    <row r="107" spans="5:5" ht="12.75" customHeight="1">
      <c r="E107" s="5"/>
    </row>
    <row r="108" spans="5:5" ht="12.75" customHeight="1">
      <c r="E108" s="5"/>
    </row>
    <row r="109" spans="5:5" ht="12.75" customHeight="1">
      <c r="E109" s="5"/>
    </row>
    <row r="110" spans="5:5" ht="12.75" customHeight="1">
      <c r="E110" s="5"/>
    </row>
    <row r="111" spans="5:5" ht="12.75" customHeight="1">
      <c r="E111" s="5"/>
    </row>
    <row r="112" spans="5:5" ht="12.75" customHeight="1">
      <c r="E112" s="5"/>
    </row>
    <row r="113" spans="5:5" ht="12.75" customHeight="1">
      <c r="E113" s="5"/>
    </row>
    <row r="114" spans="5:5" ht="12.75" customHeight="1">
      <c r="E114" s="5"/>
    </row>
    <row r="115" spans="5:5" ht="12.75" customHeight="1">
      <c r="E115" s="5"/>
    </row>
    <row r="116" spans="5:5" ht="12.75" customHeight="1">
      <c r="E116" s="5"/>
    </row>
    <row r="117" spans="5:5" ht="12.75" customHeight="1">
      <c r="E117" s="5"/>
    </row>
    <row r="118" spans="5:5" ht="12.75" customHeight="1">
      <c r="E118" s="5"/>
    </row>
    <row r="119" spans="5:5" ht="12.75" customHeight="1">
      <c r="E119" s="5"/>
    </row>
    <row r="120" spans="5:5" ht="12.75" customHeight="1">
      <c r="E120" s="5"/>
    </row>
    <row r="121" spans="5:5" ht="12.75" customHeight="1">
      <c r="E121" s="5"/>
    </row>
    <row r="122" spans="5:5" ht="12.75" customHeight="1">
      <c r="E122" s="5"/>
    </row>
    <row r="123" spans="5:5" ht="12.75" customHeight="1">
      <c r="E123" s="5"/>
    </row>
    <row r="124" spans="5:5" ht="12.75" customHeight="1">
      <c r="E124" s="5"/>
    </row>
    <row r="125" spans="5:5" ht="12.75" customHeight="1">
      <c r="E125" s="5"/>
    </row>
    <row r="126" spans="5:5" ht="12.75" customHeight="1">
      <c r="E126" s="5"/>
    </row>
    <row r="127" spans="5:5" ht="12.75" customHeight="1">
      <c r="E127" s="5"/>
    </row>
    <row r="128" spans="5:5" ht="12.75" customHeight="1">
      <c r="E128" s="5"/>
    </row>
    <row r="129" spans="5:5" ht="12.75" customHeight="1">
      <c r="E129" s="5"/>
    </row>
    <row r="130" spans="5:5" ht="12.75" customHeight="1">
      <c r="E130" s="5"/>
    </row>
    <row r="131" spans="5:5" ht="12.75" customHeight="1">
      <c r="E131" s="5"/>
    </row>
    <row r="132" spans="5:5" ht="12.75" customHeight="1">
      <c r="E132" s="5"/>
    </row>
    <row r="133" spans="5:5" ht="12.75" customHeight="1">
      <c r="E133" s="5"/>
    </row>
    <row r="134" spans="5:5" ht="12.75" customHeight="1">
      <c r="E134" s="5"/>
    </row>
    <row r="135" spans="5:5" ht="12.75" customHeight="1">
      <c r="E135" s="5"/>
    </row>
    <row r="136" spans="5:5" ht="12.75" customHeight="1">
      <c r="E136" s="5"/>
    </row>
    <row r="137" spans="5:5" ht="12.75" customHeight="1">
      <c r="E137" s="5"/>
    </row>
    <row r="138" spans="5:5" ht="12.75" customHeight="1">
      <c r="E138" s="5"/>
    </row>
    <row r="139" spans="5:5" ht="12.75" customHeight="1">
      <c r="E139" s="5"/>
    </row>
    <row r="140" spans="5:5" ht="12.75" customHeight="1">
      <c r="E140" s="5"/>
    </row>
    <row r="141" spans="5:5" ht="12.75" customHeight="1">
      <c r="E141" s="5"/>
    </row>
    <row r="142" spans="5:5" ht="12.75" customHeight="1">
      <c r="E142" s="5"/>
    </row>
    <row r="143" spans="5:5" ht="12.75" customHeight="1">
      <c r="E143" s="5"/>
    </row>
    <row r="144" spans="5:5" ht="12.75" customHeight="1">
      <c r="E144" s="5"/>
    </row>
    <row r="145" spans="5:5" ht="12.75" customHeight="1">
      <c r="E145" s="5"/>
    </row>
    <row r="146" spans="5:5" ht="12.75" customHeight="1">
      <c r="E146" s="5"/>
    </row>
    <row r="147" spans="5:5" ht="12.75" customHeight="1">
      <c r="E147" s="5"/>
    </row>
    <row r="148" spans="5:5" ht="12.75" customHeight="1">
      <c r="E148" s="5"/>
    </row>
    <row r="149" spans="5:5" ht="12.75" customHeight="1">
      <c r="E149" s="5"/>
    </row>
    <row r="150" spans="5:5" ht="12.75" customHeight="1">
      <c r="E150" s="5"/>
    </row>
    <row r="151" spans="5:5" ht="12.75" customHeight="1">
      <c r="E151" s="5"/>
    </row>
    <row r="152" spans="5:5" ht="12.75" customHeight="1">
      <c r="E152" s="5"/>
    </row>
    <row r="153" spans="5:5" ht="12.75" customHeight="1">
      <c r="E153" s="5"/>
    </row>
    <row r="154" spans="5:5" ht="12.75" customHeight="1">
      <c r="E154" s="5"/>
    </row>
    <row r="155" spans="5:5" ht="12.75" customHeight="1">
      <c r="E155" s="5"/>
    </row>
    <row r="156" spans="5:5" ht="12.75" customHeight="1">
      <c r="E156" s="5"/>
    </row>
    <row r="157" spans="5:5" ht="12.75" customHeight="1">
      <c r="E157" s="5"/>
    </row>
    <row r="158" spans="5:5" ht="12.75" customHeight="1">
      <c r="E158" s="5"/>
    </row>
    <row r="159" spans="5:5" ht="12.75" customHeight="1">
      <c r="E159" s="5"/>
    </row>
    <row r="160" spans="5:5" ht="12.75" customHeight="1">
      <c r="E160" s="5"/>
    </row>
    <row r="161" spans="5:5" ht="12.75" customHeight="1">
      <c r="E161" s="5"/>
    </row>
    <row r="162" spans="5:5" ht="12.75" customHeight="1">
      <c r="E162" s="5"/>
    </row>
    <row r="163" spans="5:5" ht="12.75" customHeight="1">
      <c r="E163" s="5"/>
    </row>
    <row r="164" spans="5:5" ht="12.75" customHeight="1">
      <c r="E164" s="5"/>
    </row>
    <row r="165" spans="5:5" ht="12.75" customHeight="1">
      <c r="E165" s="5"/>
    </row>
    <row r="166" spans="5:5" ht="12.75" customHeight="1">
      <c r="E166" s="5"/>
    </row>
    <row r="167" spans="5:5" ht="12.75" customHeight="1">
      <c r="E167" s="5"/>
    </row>
    <row r="168" spans="5:5" ht="12.75" customHeight="1">
      <c r="E168" s="5"/>
    </row>
    <row r="169" spans="5:5" ht="12.75" customHeight="1">
      <c r="E169" s="5"/>
    </row>
    <row r="170" spans="5:5" ht="12.75" customHeight="1">
      <c r="E170" s="5"/>
    </row>
    <row r="171" spans="5:5" ht="12.75" customHeight="1">
      <c r="E171" s="5"/>
    </row>
    <row r="172" spans="5:5" ht="12.75" customHeight="1">
      <c r="E172" s="5"/>
    </row>
    <row r="173" spans="5:5" ht="12.75" customHeight="1">
      <c r="E173" s="5"/>
    </row>
    <row r="174" spans="5:5" ht="12.75" customHeight="1">
      <c r="E174" s="5"/>
    </row>
    <row r="175" spans="5:5" ht="12.75" customHeight="1">
      <c r="E175" s="5"/>
    </row>
    <row r="176" spans="5:5" ht="12.75" customHeight="1">
      <c r="E176" s="5"/>
    </row>
    <row r="177" spans="5:5" ht="12.75" customHeight="1">
      <c r="E177" s="5"/>
    </row>
    <row r="178" spans="5:5" ht="12.75" customHeight="1">
      <c r="E178" s="5"/>
    </row>
    <row r="179" spans="5:5" ht="12.75" customHeight="1">
      <c r="E179" s="5"/>
    </row>
    <row r="180" spans="5:5" ht="12.75" customHeight="1">
      <c r="E180" s="5"/>
    </row>
    <row r="181" spans="5:5" ht="12.75" customHeight="1">
      <c r="E181" s="5"/>
    </row>
    <row r="182" spans="5:5" ht="12.75" customHeight="1">
      <c r="E182" s="5"/>
    </row>
    <row r="183" spans="5:5" ht="12.75" customHeight="1">
      <c r="E183" s="5"/>
    </row>
    <row r="184" spans="5:5" ht="12.75" customHeight="1">
      <c r="E184" s="5"/>
    </row>
    <row r="185" spans="5:5" ht="12.75" customHeight="1">
      <c r="E185" s="5"/>
    </row>
    <row r="186" spans="5:5" ht="12.75" customHeight="1">
      <c r="E186" s="5"/>
    </row>
    <row r="187" spans="5:5" ht="12.75" customHeight="1">
      <c r="E187" s="5"/>
    </row>
    <row r="188" spans="5:5" ht="12.75" customHeight="1">
      <c r="E188" s="5"/>
    </row>
    <row r="189" spans="5:5" ht="12.75" customHeight="1">
      <c r="E189" s="5"/>
    </row>
    <row r="190" spans="5:5" ht="12.75" customHeight="1">
      <c r="E190" s="5"/>
    </row>
    <row r="191" spans="5:5" ht="12.75" customHeight="1">
      <c r="E191" s="5"/>
    </row>
    <row r="192" spans="5:5" ht="12.75" customHeight="1">
      <c r="E192" s="5"/>
    </row>
    <row r="193" spans="5:5" ht="12.75" customHeight="1">
      <c r="E193" s="5"/>
    </row>
    <row r="194" spans="5:5" ht="12.75" customHeight="1">
      <c r="E194" s="5"/>
    </row>
    <row r="195" spans="5:5" ht="12.75" customHeight="1">
      <c r="E195" s="5"/>
    </row>
    <row r="196" spans="5:5" ht="12.75" customHeight="1">
      <c r="E196" s="5"/>
    </row>
    <row r="197" spans="5:5" ht="12.75" customHeight="1">
      <c r="E197" s="5"/>
    </row>
    <row r="198" spans="5:5" ht="12.75" customHeight="1">
      <c r="E198" s="5"/>
    </row>
    <row r="199" spans="5:5" ht="12.75" customHeight="1">
      <c r="E199" s="5"/>
    </row>
    <row r="200" spans="5:5" ht="12.75" customHeight="1">
      <c r="E200" s="5"/>
    </row>
    <row r="201" spans="5:5" ht="12.75" customHeight="1">
      <c r="E201" s="5"/>
    </row>
    <row r="202" spans="5:5" ht="12.75" customHeight="1">
      <c r="E202" s="5"/>
    </row>
    <row r="203" spans="5:5" ht="12.75" customHeight="1">
      <c r="E203" s="5"/>
    </row>
    <row r="204" spans="5:5" ht="12.75" customHeight="1">
      <c r="E204" s="5"/>
    </row>
    <row r="205" spans="5:5" ht="12.75" customHeight="1">
      <c r="E205" s="5"/>
    </row>
    <row r="206" spans="5:5" ht="12.75" customHeight="1">
      <c r="E206" s="5"/>
    </row>
    <row r="207" spans="5:5" ht="12.75" customHeight="1">
      <c r="E207" s="5"/>
    </row>
    <row r="208" spans="5:5" ht="12.75" customHeight="1">
      <c r="E208" s="5"/>
    </row>
    <row r="209" spans="5:5" ht="12.75" customHeight="1">
      <c r="E209" s="5"/>
    </row>
    <row r="210" spans="5:5" ht="12.75" customHeight="1">
      <c r="E210" s="5"/>
    </row>
    <row r="211" spans="5:5" ht="12.75" customHeight="1">
      <c r="E211" s="5"/>
    </row>
    <row r="212" spans="5:5" ht="12.75" customHeight="1">
      <c r="E212" s="5"/>
    </row>
    <row r="213" spans="5:5" ht="12.75" customHeight="1">
      <c r="E213" s="5"/>
    </row>
    <row r="214" spans="5:5" ht="12.75" customHeight="1">
      <c r="E214" s="5"/>
    </row>
    <row r="215" spans="5:5" ht="12.75" customHeight="1">
      <c r="E215" s="5"/>
    </row>
    <row r="216" spans="5:5" ht="12.75" customHeight="1">
      <c r="E216" s="5"/>
    </row>
    <row r="217" spans="5:5" ht="12.75" customHeight="1">
      <c r="E217" s="5"/>
    </row>
    <row r="218" spans="5:5" ht="12.75" customHeight="1">
      <c r="E218" s="5"/>
    </row>
    <row r="219" spans="5:5" ht="12.75" customHeight="1">
      <c r="E219" s="5"/>
    </row>
    <row r="220" spans="5:5" ht="12.75" customHeight="1">
      <c r="E220" s="5"/>
    </row>
    <row r="221" spans="5:5" ht="12.75" customHeight="1">
      <c r="E221" s="5"/>
    </row>
    <row r="222" spans="5:5" ht="12.75" customHeight="1">
      <c r="E222" s="5"/>
    </row>
    <row r="223" spans="5:5" ht="12.75" customHeight="1">
      <c r="E223" s="5"/>
    </row>
    <row r="224" spans="5:5" ht="12.75" customHeight="1">
      <c r="E224" s="5"/>
    </row>
    <row r="225" spans="5:5" ht="12.75" customHeight="1">
      <c r="E225" s="5"/>
    </row>
    <row r="226" spans="5:5" ht="12.75" customHeight="1">
      <c r="E226" s="5"/>
    </row>
    <row r="227" spans="5:5" ht="12.75" customHeight="1">
      <c r="E227" s="5"/>
    </row>
    <row r="228" spans="5:5" ht="12.75" customHeight="1">
      <c r="E228" s="5"/>
    </row>
    <row r="229" spans="5:5" ht="12.75" customHeight="1">
      <c r="E229" s="5"/>
    </row>
    <row r="230" spans="5:5" ht="12.75" customHeight="1">
      <c r="E230" s="5"/>
    </row>
    <row r="231" spans="5:5" ht="12.75" customHeight="1">
      <c r="E231" s="5"/>
    </row>
    <row r="232" spans="5:5" ht="12.75" customHeight="1">
      <c r="E232" s="5"/>
    </row>
    <row r="233" spans="5:5" ht="12.75" customHeight="1">
      <c r="E233" s="5"/>
    </row>
    <row r="234" spans="5:5" ht="12.75" customHeight="1">
      <c r="E234" s="5"/>
    </row>
    <row r="235" spans="5:5" ht="12.75" customHeight="1">
      <c r="E235" s="5"/>
    </row>
    <row r="236" spans="5:5" ht="12.75" customHeight="1">
      <c r="E236" s="5"/>
    </row>
    <row r="237" spans="5:5" ht="12.75" customHeight="1">
      <c r="E237" s="5"/>
    </row>
    <row r="238" spans="5:5" ht="12.75" customHeight="1">
      <c r="E238" s="5"/>
    </row>
    <row r="239" spans="5:5" ht="12.75" customHeight="1">
      <c r="E239" s="5"/>
    </row>
    <row r="240" spans="5:5" ht="12.75" customHeight="1">
      <c r="E240" s="5"/>
    </row>
    <row r="241" spans="5:5" ht="12.75" customHeight="1">
      <c r="E241" s="5"/>
    </row>
    <row r="242" spans="5:5" ht="12.75" customHeight="1">
      <c r="E242" s="5"/>
    </row>
    <row r="243" spans="5:5" ht="12.75" customHeight="1">
      <c r="E243" s="5"/>
    </row>
    <row r="244" spans="5:5" ht="12.75" customHeight="1">
      <c r="E244" s="5"/>
    </row>
    <row r="245" spans="5:5" ht="12.75" customHeight="1">
      <c r="E245" s="5"/>
    </row>
    <row r="246" spans="5:5" ht="12.75" customHeight="1">
      <c r="E246" s="5"/>
    </row>
    <row r="247" spans="5:5" ht="12.75" customHeight="1">
      <c r="E247" s="5"/>
    </row>
    <row r="248" spans="5:5" ht="12.75" customHeight="1">
      <c r="E248" s="5"/>
    </row>
    <row r="249" spans="5:5" ht="12.75" customHeight="1">
      <c r="E249" s="5"/>
    </row>
    <row r="250" spans="5:5" ht="12.75" customHeight="1">
      <c r="E250" s="5"/>
    </row>
    <row r="251" spans="5:5" ht="12.75" customHeight="1">
      <c r="E251" s="5"/>
    </row>
    <row r="252" spans="5:5" ht="12.75" customHeight="1">
      <c r="E252" s="5"/>
    </row>
    <row r="253" spans="5:5" ht="12.75" customHeight="1">
      <c r="E253" s="5"/>
    </row>
    <row r="254" spans="5:5" ht="12.75" customHeight="1">
      <c r="E254" s="5"/>
    </row>
    <row r="255" spans="5:5" ht="12.75" customHeight="1">
      <c r="E255" s="5"/>
    </row>
    <row r="256" spans="5:5" ht="12.75" customHeight="1">
      <c r="E256" s="5"/>
    </row>
    <row r="257" spans="5:5" ht="12.75" customHeight="1">
      <c r="E257" s="5"/>
    </row>
    <row r="258" spans="5:5" ht="12.75" customHeight="1">
      <c r="E258" s="5"/>
    </row>
    <row r="259" spans="5:5" ht="12.75" customHeight="1">
      <c r="E259" s="5"/>
    </row>
    <row r="260" spans="5:5" ht="12.75" customHeight="1">
      <c r="E260" s="5"/>
    </row>
    <row r="261" spans="5:5" ht="12.75" customHeight="1">
      <c r="E261" s="5"/>
    </row>
    <row r="262" spans="5:5" ht="12.75" customHeight="1">
      <c r="E262" s="5"/>
    </row>
    <row r="263" spans="5:5" ht="12.75" customHeight="1">
      <c r="E263" s="5"/>
    </row>
    <row r="264" spans="5:5" ht="12.75" customHeight="1">
      <c r="E264" s="5"/>
    </row>
    <row r="265" spans="5:5" ht="12.75" customHeight="1">
      <c r="E265" s="5"/>
    </row>
    <row r="266" spans="5:5" ht="12.75" customHeight="1">
      <c r="E266" s="5"/>
    </row>
    <row r="267" spans="5:5" ht="12.75" customHeight="1">
      <c r="E267" s="5"/>
    </row>
    <row r="268" spans="5:5" ht="12.75" customHeight="1">
      <c r="E268" s="5"/>
    </row>
    <row r="269" spans="5:5" ht="12.75" customHeight="1">
      <c r="E269" s="5"/>
    </row>
    <row r="270" spans="5:5" ht="12.75" customHeight="1">
      <c r="E270" s="5"/>
    </row>
    <row r="271" spans="5:5" ht="12.75" customHeight="1">
      <c r="E271" s="5"/>
    </row>
    <row r="272" spans="5:5" ht="12.75" customHeight="1">
      <c r="E272" s="5"/>
    </row>
    <row r="273" spans="5:5" ht="12.75" customHeight="1">
      <c r="E273" s="5"/>
    </row>
    <row r="274" spans="5:5" ht="12.75" customHeight="1">
      <c r="E274" s="5"/>
    </row>
    <row r="275" spans="5:5" ht="12.75" customHeight="1">
      <c r="E275" s="5"/>
    </row>
    <row r="276" spans="5:5" ht="12.75" customHeight="1">
      <c r="E276" s="5"/>
    </row>
    <row r="277" spans="5:5" ht="12.75" customHeight="1">
      <c r="E277" s="5"/>
    </row>
    <row r="278" spans="5:5" ht="12.75" customHeight="1">
      <c r="E278" s="5"/>
    </row>
    <row r="279" spans="5:5" ht="12.75" customHeight="1">
      <c r="E279" s="5"/>
    </row>
    <row r="280" spans="5:5" ht="12.75" customHeight="1">
      <c r="E280" s="5"/>
    </row>
    <row r="281" spans="5:5" ht="12.75" customHeight="1">
      <c r="E281" s="5"/>
    </row>
    <row r="282" spans="5:5" ht="12.75" customHeight="1">
      <c r="E282" s="5"/>
    </row>
    <row r="283" spans="5:5" ht="12.75" customHeight="1">
      <c r="E283" s="5"/>
    </row>
    <row r="284" spans="5:5" ht="12.75" customHeight="1">
      <c r="E284" s="5"/>
    </row>
    <row r="285" spans="5:5" ht="12.75" customHeight="1">
      <c r="E285" s="5"/>
    </row>
    <row r="286" spans="5:5" ht="12.75" customHeight="1">
      <c r="E286" s="5"/>
    </row>
    <row r="287" spans="5:5" ht="12.75" customHeight="1">
      <c r="E287" s="5"/>
    </row>
    <row r="288" spans="5:5" ht="12.75" customHeight="1">
      <c r="E288" s="5"/>
    </row>
    <row r="289" spans="5:5" ht="12.75" customHeight="1">
      <c r="E289" s="5"/>
    </row>
    <row r="290" spans="5:5" ht="12.75" customHeight="1">
      <c r="E290" s="5"/>
    </row>
    <row r="291" spans="5:5" ht="12.75" customHeight="1">
      <c r="E291" s="5"/>
    </row>
    <row r="292" spans="5:5" ht="12.75" customHeight="1">
      <c r="E292" s="5"/>
    </row>
    <row r="293" spans="5:5" ht="12.75" customHeight="1">
      <c r="E293" s="5"/>
    </row>
    <row r="294" spans="5:5" ht="12.75" customHeight="1">
      <c r="E294" s="5"/>
    </row>
    <row r="295" spans="5:5" ht="12.75" customHeight="1">
      <c r="E295" s="5"/>
    </row>
    <row r="296" spans="5:5" ht="12.75" customHeight="1">
      <c r="E296" s="5"/>
    </row>
    <row r="297" spans="5:5" ht="12.75" customHeight="1">
      <c r="E297" s="5"/>
    </row>
    <row r="298" spans="5:5" ht="12.75" customHeight="1">
      <c r="E298" s="5"/>
    </row>
    <row r="299" spans="5:5" ht="12.75" customHeight="1">
      <c r="E299" s="5"/>
    </row>
    <row r="300" spans="5:5" ht="12.75" customHeight="1">
      <c r="E300" s="5"/>
    </row>
    <row r="301" spans="5:5" ht="12.75" customHeight="1">
      <c r="E301" s="5"/>
    </row>
    <row r="302" spans="5:5" ht="12.75" customHeight="1">
      <c r="E302" s="5"/>
    </row>
    <row r="303" spans="5:5" ht="12.75" customHeight="1">
      <c r="E303" s="5"/>
    </row>
    <row r="304" spans="5:5" ht="12.75" customHeight="1">
      <c r="E304" s="5"/>
    </row>
    <row r="305" spans="5:5" ht="12.75" customHeight="1">
      <c r="E305" s="5"/>
    </row>
    <row r="306" spans="5:5" ht="12.75" customHeight="1">
      <c r="E306" s="5"/>
    </row>
    <row r="307" spans="5:5" ht="12.75" customHeight="1">
      <c r="E307" s="5"/>
    </row>
    <row r="308" spans="5:5" ht="12.75" customHeight="1">
      <c r="E308" s="5"/>
    </row>
    <row r="309" spans="5:5" ht="12.75" customHeight="1">
      <c r="E309" s="5"/>
    </row>
    <row r="310" spans="5:5" ht="12.75" customHeight="1">
      <c r="E310" s="5"/>
    </row>
    <row r="311" spans="5:5" ht="12.75" customHeight="1">
      <c r="E311" s="5"/>
    </row>
    <row r="312" spans="5:5" ht="12.75" customHeight="1">
      <c r="E312" s="5"/>
    </row>
    <row r="313" spans="5:5" ht="12.75" customHeight="1">
      <c r="E313" s="5"/>
    </row>
    <row r="314" spans="5:5" ht="12.75" customHeight="1">
      <c r="E314" s="5"/>
    </row>
    <row r="315" spans="5:5" ht="12.75" customHeight="1">
      <c r="E315" s="5"/>
    </row>
    <row r="316" spans="5:5" ht="12.75" customHeight="1">
      <c r="E316" s="5"/>
    </row>
    <row r="317" spans="5:5" ht="12.75" customHeight="1">
      <c r="E317" s="5"/>
    </row>
    <row r="318" spans="5:5" ht="12.75" customHeight="1">
      <c r="E318" s="5"/>
    </row>
    <row r="319" spans="5:5" ht="12.75" customHeight="1">
      <c r="E319" s="5"/>
    </row>
    <row r="320" spans="5:5" ht="12.75" customHeight="1">
      <c r="E320" s="5"/>
    </row>
    <row r="321" spans="5:5" ht="12.75" customHeight="1">
      <c r="E321" s="5"/>
    </row>
    <row r="322" spans="5:5" ht="12.75" customHeight="1">
      <c r="E322" s="5"/>
    </row>
    <row r="323" spans="5:5" ht="12.75" customHeight="1">
      <c r="E323" s="5"/>
    </row>
    <row r="324" spans="5:5" ht="12.75" customHeight="1">
      <c r="E324" s="5"/>
    </row>
    <row r="325" spans="5:5" ht="12.75" customHeight="1">
      <c r="E325" s="5"/>
    </row>
    <row r="326" spans="5:5" ht="12.75" customHeight="1">
      <c r="E326" s="5"/>
    </row>
    <row r="327" spans="5:5" ht="12.75" customHeight="1">
      <c r="E327" s="5"/>
    </row>
    <row r="328" spans="5:5" ht="12.75" customHeight="1">
      <c r="E328" s="5"/>
    </row>
    <row r="329" spans="5:5" ht="12.75" customHeight="1">
      <c r="E329" s="5"/>
    </row>
    <row r="330" spans="5:5" ht="12.75" customHeight="1">
      <c r="E330" s="5"/>
    </row>
    <row r="331" spans="5:5" ht="12.75" customHeight="1">
      <c r="E331" s="5"/>
    </row>
    <row r="332" spans="5:5" ht="12.75" customHeight="1">
      <c r="E332" s="5"/>
    </row>
    <row r="333" spans="5:5" ht="12.75" customHeight="1">
      <c r="E333" s="5"/>
    </row>
    <row r="334" spans="5:5" ht="12.75" customHeight="1">
      <c r="E334" s="5"/>
    </row>
    <row r="335" spans="5:5" ht="12.75" customHeight="1">
      <c r="E335" s="5"/>
    </row>
    <row r="336" spans="5:5" ht="12.75" customHeight="1">
      <c r="E336" s="5"/>
    </row>
    <row r="337" spans="5:5" ht="12.75" customHeight="1">
      <c r="E337" s="5"/>
    </row>
    <row r="338" spans="5:5" ht="12.75" customHeight="1">
      <c r="E338" s="5"/>
    </row>
    <row r="339" spans="5:5" ht="12.75" customHeight="1">
      <c r="E339" s="5"/>
    </row>
    <row r="340" spans="5:5" ht="12.75" customHeight="1">
      <c r="E340" s="5"/>
    </row>
    <row r="341" spans="5:5" ht="12.75" customHeight="1">
      <c r="E341" s="5"/>
    </row>
    <row r="342" spans="5:5" ht="12.75" customHeight="1">
      <c r="E342" s="5"/>
    </row>
    <row r="343" spans="5:5" ht="12.75" customHeight="1">
      <c r="E343" s="5"/>
    </row>
    <row r="344" spans="5:5" ht="12.75" customHeight="1">
      <c r="E344" s="5"/>
    </row>
    <row r="345" spans="5:5" ht="12.75" customHeight="1">
      <c r="E345" s="5"/>
    </row>
    <row r="346" spans="5:5" ht="12.75" customHeight="1">
      <c r="E346" s="5"/>
    </row>
    <row r="347" spans="5:5" ht="12.75" customHeight="1">
      <c r="E347" s="5"/>
    </row>
    <row r="348" spans="5:5" ht="12.75" customHeight="1">
      <c r="E348" s="5"/>
    </row>
    <row r="349" spans="5:5" ht="12.75" customHeight="1">
      <c r="E349" s="5"/>
    </row>
    <row r="350" spans="5:5" ht="12.75" customHeight="1">
      <c r="E350" s="5"/>
    </row>
    <row r="351" spans="5:5" ht="12.75" customHeight="1">
      <c r="E351" s="5"/>
    </row>
    <row r="352" spans="5:5" ht="12.75" customHeight="1">
      <c r="E352" s="5"/>
    </row>
    <row r="353" spans="5:5" ht="12.75" customHeight="1">
      <c r="E353" s="5"/>
    </row>
    <row r="354" spans="5:5" ht="12.75" customHeight="1">
      <c r="E354" s="5"/>
    </row>
    <row r="355" spans="5:5" ht="12.75" customHeight="1">
      <c r="E355" s="5"/>
    </row>
    <row r="356" spans="5:5" ht="12.75" customHeight="1">
      <c r="E356" s="5"/>
    </row>
    <row r="357" spans="5:5" ht="12.75" customHeight="1">
      <c r="E357" s="5"/>
    </row>
    <row r="358" spans="5:5" ht="12.75" customHeight="1">
      <c r="E358" s="5"/>
    </row>
    <row r="359" spans="5:5" ht="12.75" customHeight="1">
      <c r="E359" s="5"/>
    </row>
    <row r="360" spans="5:5" ht="12.75" customHeight="1">
      <c r="E360" s="5"/>
    </row>
    <row r="361" spans="5:5" ht="12.75" customHeight="1">
      <c r="E361" s="5"/>
    </row>
    <row r="362" spans="5:5" ht="12.75" customHeight="1">
      <c r="E362" s="5"/>
    </row>
    <row r="363" spans="5:5" ht="12.75" customHeight="1">
      <c r="E363" s="5"/>
    </row>
    <row r="364" spans="5:5" ht="12.75" customHeight="1">
      <c r="E364" s="5"/>
    </row>
    <row r="365" spans="5:5" ht="12.75" customHeight="1">
      <c r="E365" s="5"/>
    </row>
    <row r="366" spans="5:5" ht="12.75" customHeight="1">
      <c r="E366" s="5"/>
    </row>
    <row r="367" spans="5:5" ht="12.75" customHeight="1">
      <c r="E367" s="5"/>
    </row>
    <row r="368" spans="5:5" ht="12.75" customHeight="1">
      <c r="E368" s="5"/>
    </row>
    <row r="369" spans="5:5" ht="12.75" customHeight="1">
      <c r="E369" s="5"/>
    </row>
    <row r="370" spans="5:5" ht="12.75" customHeight="1">
      <c r="E370" s="5"/>
    </row>
    <row r="371" spans="5:5" ht="12.75" customHeight="1">
      <c r="E371" s="5"/>
    </row>
    <row r="372" spans="5:5" ht="12.75" customHeight="1">
      <c r="E372" s="5"/>
    </row>
    <row r="373" spans="5:5" ht="12.75" customHeight="1">
      <c r="E373" s="5"/>
    </row>
    <row r="374" spans="5:5" ht="12.75" customHeight="1">
      <c r="E374" s="5"/>
    </row>
    <row r="375" spans="5:5" ht="12.75" customHeight="1">
      <c r="E375" s="5"/>
    </row>
    <row r="376" spans="5:5" ht="12.75" customHeight="1">
      <c r="E376" s="5"/>
    </row>
    <row r="377" spans="5:5" ht="12.75" customHeight="1">
      <c r="E377" s="5"/>
    </row>
    <row r="378" spans="5:5" ht="12.75" customHeight="1">
      <c r="E378" s="5"/>
    </row>
    <row r="379" spans="5:5" ht="12.75" customHeight="1">
      <c r="E379" s="5"/>
    </row>
    <row r="380" spans="5:5" ht="12.75" customHeight="1">
      <c r="E380" s="5"/>
    </row>
    <row r="381" spans="5:5" ht="12.75" customHeight="1">
      <c r="E381" s="5"/>
    </row>
    <row r="382" spans="5:5" ht="12.75" customHeight="1">
      <c r="E382" s="5"/>
    </row>
    <row r="383" spans="5:5" ht="12.75" customHeight="1">
      <c r="E383" s="5"/>
    </row>
    <row r="384" spans="5:5" ht="12.75" customHeight="1">
      <c r="E384" s="5"/>
    </row>
    <row r="385" spans="5:5" ht="12.75" customHeight="1">
      <c r="E385" s="5"/>
    </row>
    <row r="386" spans="5:5" ht="12.75" customHeight="1">
      <c r="E386" s="5"/>
    </row>
    <row r="387" spans="5:5" ht="12.75" customHeight="1">
      <c r="E387" s="5"/>
    </row>
    <row r="388" spans="5:5" ht="12.75" customHeight="1">
      <c r="E388" s="5"/>
    </row>
    <row r="389" spans="5:5" ht="12.75" customHeight="1">
      <c r="E389" s="5"/>
    </row>
    <row r="390" spans="5:5" ht="12.75" customHeight="1">
      <c r="E390" s="5"/>
    </row>
    <row r="391" spans="5:5" ht="12.75" customHeight="1">
      <c r="E391" s="5"/>
    </row>
    <row r="392" spans="5:5" ht="12.75" customHeight="1">
      <c r="E392" s="5"/>
    </row>
    <row r="393" spans="5:5" ht="12.75" customHeight="1">
      <c r="E393" s="5"/>
    </row>
    <row r="394" spans="5:5" ht="12.75" customHeight="1">
      <c r="E394" s="5"/>
    </row>
    <row r="395" spans="5:5" ht="12.75" customHeight="1">
      <c r="E395" s="5"/>
    </row>
    <row r="396" spans="5:5" ht="12.75" customHeight="1">
      <c r="E396" s="5"/>
    </row>
    <row r="397" spans="5:5" ht="12.75" customHeight="1">
      <c r="E397" s="5"/>
    </row>
    <row r="398" spans="5:5" ht="12.75" customHeight="1">
      <c r="E398" s="5"/>
    </row>
    <row r="399" spans="5:5" ht="12.75" customHeight="1">
      <c r="E399" s="5"/>
    </row>
    <row r="400" spans="5:5" ht="12.75" customHeight="1">
      <c r="E400" s="5"/>
    </row>
    <row r="401" spans="5:5" ht="12.75" customHeight="1">
      <c r="E401" s="5"/>
    </row>
    <row r="402" spans="5:5" ht="12.75" customHeight="1">
      <c r="E402" s="5"/>
    </row>
    <row r="403" spans="5:5" ht="12.75" customHeight="1">
      <c r="E403" s="5"/>
    </row>
    <row r="404" spans="5:5" ht="12.75" customHeight="1">
      <c r="E404" s="5"/>
    </row>
    <row r="405" spans="5:5" ht="12.75" customHeight="1">
      <c r="E405" s="5"/>
    </row>
    <row r="406" spans="5:5" ht="12.75" customHeight="1">
      <c r="E406" s="5"/>
    </row>
    <row r="407" spans="5:5" ht="12.75" customHeight="1">
      <c r="E407" s="5"/>
    </row>
    <row r="408" spans="5:5" ht="12.75" customHeight="1">
      <c r="E408" s="5"/>
    </row>
    <row r="409" spans="5:5" ht="12.75" customHeight="1">
      <c r="E409" s="5"/>
    </row>
    <row r="410" spans="5:5" ht="12.75" customHeight="1">
      <c r="E410" s="5"/>
    </row>
    <row r="411" spans="5:5" ht="12.75" customHeight="1">
      <c r="E411" s="5"/>
    </row>
    <row r="412" spans="5:5" ht="12.75" customHeight="1">
      <c r="E412" s="5"/>
    </row>
    <row r="413" spans="5:5" ht="12.75" customHeight="1">
      <c r="E413" s="5"/>
    </row>
    <row r="414" spans="5:5" ht="12.75" customHeight="1">
      <c r="E414" s="5"/>
    </row>
    <row r="415" spans="5:5" ht="12.75" customHeight="1">
      <c r="E415" s="5"/>
    </row>
    <row r="416" spans="5:5" ht="12.75" customHeight="1">
      <c r="E416" s="5"/>
    </row>
    <row r="417" spans="5:5" ht="12.75" customHeight="1">
      <c r="E417" s="5"/>
    </row>
    <row r="418" spans="5:5" ht="12.75" customHeight="1">
      <c r="E418" s="5"/>
    </row>
    <row r="419" spans="5:5" ht="12.75" customHeight="1">
      <c r="E419" s="5"/>
    </row>
    <row r="420" spans="5:5" ht="12.75" customHeight="1">
      <c r="E420" s="5"/>
    </row>
    <row r="421" spans="5:5" ht="12.75" customHeight="1">
      <c r="E421" s="5"/>
    </row>
    <row r="422" spans="5:5" ht="12.75" customHeight="1">
      <c r="E422" s="5"/>
    </row>
    <row r="423" spans="5:5" ht="12.75" customHeight="1">
      <c r="E423" s="5"/>
    </row>
    <row r="424" spans="5:5" ht="12.75" customHeight="1">
      <c r="E424" s="5"/>
    </row>
    <row r="425" spans="5:5" ht="12.75" customHeight="1">
      <c r="E425" s="5"/>
    </row>
    <row r="426" spans="5:5" ht="12.75" customHeight="1">
      <c r="E426" s="5"/>
    </row>
    <row r="427" spans="5:5" ht="12.75" customHeight="1">
      <c r="E427" s="5"/>
    </row>
    <row r="428" spans="5:5" ht="12.75" customHeight="1">
      <c r="E428" s="5"/>
    </row>
    <row r="429" spans="5:5" ht="12.75" customHeight="1">
      <c r="E429" s="5"/>
    </row>
    <row r="430" spans="5:5" ht="12.75" customHeight="1">
      <c r="E430" s="5"/>
    </row>
    <row r="431" spans="5:5" ht="12.75" customHeight="1">
      <c r="E431" s="5"/>
    </row>
    <row r="432" spans="5:5" ht="12.75" customHeight="1">
      <c r="E432" s="5"/>
    </row>
    <row r="433" spans="5:5" ht="12.75" customHeight="1">
      <c r="E433" s="5"/>
    </row>
    <row r="434" spans="5:5" ht="12.75" customHeight="1">
      <c r="E434" s="5"/>
    </row>
    <row r="435" spans="5:5" ht="12.75" customHeight="1">
      <c r="E435" s="5"/>
    </row>
    <row r="436" spans="5:5" ht="12.75" customHeight="1">
      <c r="E436" s="5"/>
    </row>
    <row r="437" spans="5:5" ht="12.75" customHeight="1">
      <c r="E437" s="5"/>
    </row>
    <row r="438" spans="5:5" ht="12.75" customHeight="1">
      <c r="E438" s="5"/>
    </row>
    <row r="439" spans="5:5" ht="12.75" customHeight="1">
      <c r="E439" s="5"/>
    </row>
    <row r="440" spans="5:5" ht="12.75" customHeight="1">
      <c r="E440" s="5"/>
    </row>
    <row r="441" spans="5:5" ht="12.75" customHeight="1">
      <c r="E441" s="5"/>
    </row>
    <row r="442" spans="5:5" ht="12.75" customHeight="1">
      <c r="E442" s="5"/>
    </row>
    <row r="443" spans="5:5" ht="12.75" customHeight="1">
      <c r="E443" s="5"/>
    </row>
    <row r="444" spans="5:5" ht="12.75" customHeight="1">
      <c r="E444" s="5"/>
    </row>
    <row r="445" spans="5:5" ht="12.75" customHeight="1">
      <c r="E445" s="5"/>
    </row>
    <row r="446" spans="5:5" ht="12.75" customHeight="1">
      <c r="E446" s="5"/>
    </row>
    <row r="447" spans="5:5" ht="12.75" customHeight="1">
      <c r="E447" s="5"/>
    </row>
    <row r="448" spans="5:5" ht="12.75" customHeight="1">
      <c r="E448" s="5"/>
    </row>
    <row r="449" spans="5:5" ht="12.75" customHeight="1">
      <c r="E449" s="5"/>
    </row>
    <row r="450" spans="5:5" ht="12.75" customHeight="1">
      <c r="E450" s="5"/>
    </row>
    <row r="451" spans="5:5" ht="12.75" customHeight="1">
      <c r="E451" s="5"/>
    </row>
    <row r="452" spans="5:5" ht="12.75" customHeight="1">
      <c r="E452" s="5"/>
    </row>
    <row r="453" spans="5:5" ht="12.75" customHeight="1">
      <c r="E453" s="5"/>
    </row>
    <row r="454" spans="5:5" ht="12.75" customHeight="1">
      <c r="E454" s="5"/>
    </row>
    <row r="455" spans="5:5" ht="12.75" customHeight="1">
      <c r="E455" s="5"/>
    </row>
    <row r="456" spans="5:5" ht="12.75" customHeight="1">
      <c r="E456" s="5"/>
    </row>
    <row r="457" spans="5:5" ht="12.75" customHeight="1">
      <c r="E457" s="5"/>
    </row>
    <row r="458" spans="5:5" ht="12.75" customHeight="1">
      <c r="E458" s="5"/>
    </row>
    <row r="459" spans="5:5" ht="12.75" customHeight="1">
      <c r="E459" s="5"/>
    </row>
    <row r="460" spans="5:5" ht="12.75" customHeight="1">
      <c r="E460" s="5"/>
    </row>
    <row r="461" spans="5:5" ht="12.75" customHeight="1">
      <c r="E461" s="5"/>
    </row>
    <row r="462" spans="5:5" ht="12.75" customHeight="1">
      <c r="E462" s="5"/>
    </row>
    <row r="463" spans="5:5" ht="12.75" customHeight="1">
      <c r="E463" s="5"/>
    </row>
    <row r="464" spans="5:5" ht="12.75" customHeight="1">
      <c r="E464" s="5"/>
    </row>
    <row r="465" spans="5:5" ht="12.75" customHeight="1">
      <c r="E465" s="5"/>
    </row>
    <row r="466" spans="5:5" ht="12.75" customHeight="1">
      <c r="E466" s="5"/>
    </row>
    <row r="467" spans="5:5" ht="12.75" customHeight="1">
      <c r="E467" s="5"/>
    </row>
    <row r="468" spans="5:5" ht="12.75" customHeight="1">
      <c r="E468" s="5"/>
    </row>
    <row r="469" spans="5:5" ht="12.75" customHeight="1">
      <c r="E469" s="5"/>
    </row>
    <row r="470" spans="5:5" ht="12.75" customHeight="1">
      <c r="E470" s="5"/>
    </row>
    <row r="471" spans="5:5" ht="12.75" customHeight="1">
      <c r="E471" s="5"/>
    </row>
    <row r="472" spans="5:5" ht="12.75" customHeight="1">
      <c r="E472" s="5"/>
    </row>
    <row r="473" spans="5:5" ht="12.75" customHeight="1">
      <c r="E473" s="5"/>
    </row>
    <row r="474" spans="5:5" ht="12.75" customHeight="1">
      <c r="E474" s="5"/>
    </row>
    <row r="475" spans="5:5" ht="12.75" customHeight="1">
      <c r="E475" s="5"/>
    </row>
    <row r="476" spans="5:5" ht="12.75" customHeight="1">
      <c r="E476" s="5"/>
    </row>
    <row r="477" spans="5:5" ht="12.75" customHeight="1">
      <c r="E477" s="5"/>
    </row>
    <row r="478" spans="5:5" ht="12.75" customHeight="1">
      <c r="E478" s="5"/>
    </row>
    <row r="479" spans="5:5" ht="12.75" customHeight="1">
      <c r="E479" s="5"/>
    </row>
    <row r="480" spans="5:5" ht="12.75" customHeight="1">
      <c r="E480" s="5"/>
    </row>
    <row r="481" spans="5:5" ht="12.75" customHeight="1">
      <c r="E481" s="5"/>
    </row>
    <row r="482" spans="5:5" ht="12.75" customHeight="1">
      <c r="E482" s="5"/>
    </row>
    <row r="483" spans="5:5" ht="12.75" customHeight="1">
      <c r="E483" s="5"/>
    </row>
    <row r="484" spans="5:5" ht="12.75" customHeight="1">
      <c r="E484" s="5"/>
    </row>
    <row r="485" spans="5:5" ht="12.75" customHeight="1">
      <c r="E485" s="5"/>
    </row>
    <row r="486" spans="5:5" ht="12.75" customHeight="1">
      <c r="E486" s="5"/>
    </row>
    <row r="487" spans="5:5" ht="12.75" customHeight="1">
      <c r="E487" s="5"/>
    </row>
    <row r="488" spans="5:5" ht="12.75" customHeight="1">
      <c r="E488" s="5"/>
    </row>
    <row r="489" spans="5:5" ht="12.75" customHeight="1">
      <c r="E489" s="5"/>
    </row>
    <row r="490" spans="5:5" ht="12.75" customHeight="1">
      <c r="E490" s="5"/>
    </row>
    <row r="491" spans="5:5" ht="12.75" customHeight="1">
      <c r="E491" s="5"/>
    </row>
    <row r="492" spans="5:5" ht="12.75" customHeight="1">
      <c r="E492" s="5"/>
    </row>
    <row r="493" spans="5:5" ht="12.75" customHeight="1">
      <c r="E493" s="5"/>
    </row>
    <row r="494" spans="5:5" ht="12.75" customHeight="1">
      <c r="E494" s="5"/>
    </row>
    <row r="495" spans="5:5" ht="12.75" customHeight="1">
      <c r="E495" s="5"/>
    </row>
    <row r="496" spans="5:5" ht="12.75" customHeight="1">
      <c r="E496" s="5"/>
    </row>
    <row r="497" spans="5:5" ht="12.75" customHeight="1">
      <c r="E497" s="5"/>
    </row>
    <row r="498" spans="5:5" ht="12.75" customHeight="1">
      <c r="E498" s="5"/>
    </row>
    <row r="499" spans="5:5" ht="12.75" customHeight="1">
      <c r="E499" s="5"/>
    </row>
    <row r="500" spans="5:5" ht="12.75" customHeight="1">
      <c r="E500" s="5"/>
    </row>
    <row r="501" spans="5:5" ht="12.75" customHeight="1">
      <c r="E501" s="5"/>
    </row>
    <row r="502" spans="5:5" ht="12.75" customHeight="1">
      <c r="E502" s="5"/>
    </row>
    <row r="503" spans="5:5" ht="12.75" customHeight="1">
      <c r="E503" s="5"/>
    </row>
    <row r="504" spans="5:5" ht="12.75" customHeight="1">
      <c r="E504" s="5"/>
    </row>
    <row r="505" spans="5:5" ht="12.75" customHeight="1">
      <c r="E505" s="5"/>
    </row>
    <row r="506" spans="5:5" ht="12.75" customHeight="1">
      <c r="E506" s="5"/>
    </row>
    <row r="507" spans="5:5" ht="12.75" customHeight="1">
      <c r="E507" s="5"/>
    </row>
    <row r="508" spans="5:5" ht="12.75" customHeight="1">
      <c r="E508" s="5"/>
    </row>
    <row r="509" spans="5:5" ht="12.75" customHeight="1">
      <c r="E509" s="5"/>
    </row>
    <row r="510" spans="5:5" ht="12.75" customHeight="1">
      <c r="E510" s="5"/>
    </row>
    <row r="511" spans="5:5" ht="12.75" customHeight="1">
      <c r="E511" s="5"/>
    </row>
    <row r="512" spans="5:5" ht="12.75" customHeight="1">
      <c r="E512" s="5"/>
    </row>
    <row r="513" spans="5:5" ht="12.75" customHeight="1">
      <c r="E513" s="5"/>
    </row>
    <row r="514" spans="5:5" ht="12.75" customHeight="1">
      <c r="E514" s="5"/>
    </row>
    <row r="515" spans="5:5" ht="12.75" customHeight="1">
      <c r="E515" s="5"/>
    </row>
    <row r="516" spans="5:5" ht="12.75" customHeight="1">
      <c r="E516" s="5"/>
    </row>
    <row r="517" spans="5:5" ht="12.75" customHeight="1">
      <c r="E517" s="5"/>
    </row>
    <row r="518" spans="5:5" ht="12.75" customHeight="1">
      <c r="E518" s="5"/>
    </row>
    <row r="519" spans="5:5" ht="12.75" customHeight="1">
      <c r="E519" s="5"/>
    </row>
    <row r="520" spans="5:5" ht="12.75" customHeight="1">
      <c r="E520" s="5"/>
    </row>
    <row r="521" spans="5:5" ht="12.75" customHeight="1">
      <c r="E521" s="5"/>
    </row>
    <row r="522" spans="5:5" ht="12.75" customHeight="1">
      <c r="E522" s="5"/>
    </row>
    <row r="523" spans="5:5" ht="12.75" customHeight="1">
      <c r="E523" s="5"/>
    </row>
    <row r="524" spans="5:5" ht="12.75" customHeight="1">
      <c r="E524" s="5"/>
    </row>
    <row r="525" spans="5:5" ht="12.75" customHeight="1">
      <c r="E525" s="5"/>
    </row>
    <row r="526" spans="5:5" ht="12.75" customHeight="1">
      <c r="E526" s="5"/>
    </row>
    <row r="527" spans="5:5" ht="12.75" customHeight="1">
      <c r="E527" s="5"/>
    </row>
    <row r="528" spans="5:5" ht="12.75" customHeight="1">
      <c r="E528" s="5"/>
    </row>
    <row r="529" spans="5:5" ht="12.75" customHeight="1">
      <c r="E529" s="5"/>
    </row>
    <row r="530" spans="5:5" ht="12.75" customHeight="1">
      <c r="E530" s="5"/>
    </row>
    <row r="531" spans="5:5" ht="12.75" customHeight="1">
      <c r="E531" s="5"/>
    </row>
    <row r="532" spans="5:5" ht="12.75" customHeight="1">
      <c r="E532" s="5"/>
    </row>
    <row r="533" spans="5:5" ht="12.75" customHeight="1">
      <c r="E533" s="5"/>
    </row>
    <row r="534" spans="5:5" ht="12.75" customHeight="1">
      <c r="E534" s="5"/>
    </row>
    <row r="535" spans="5:5" ht="12.75" customHeight="1">
      <c r="E535" s="5"/>
    </row>
    <row r="536" spans="5:5" ht="12.75" customHeight="1">
      <c r="E536" s="5"/>
    </row>
    <row r="537" spans="5:5" ht="12.75" customHeight="1">
      <c r="E537" s="5"/>
    </row>
    <row r="538" spans="5:5" ht="12.75" customHeight="1">
      <c r="E538" s="5"/>
    </row>
    <row r="539" spans="5:5" ht="12.75" customHeight="1">
      <c r="E539" s="5"/>
    </row>
    <row r="540" spans="5:5" ht="12.75" customHeight="1">
      <c r="E540" s="5"/>
    </row>
    <row r="541" spans="5:5" ht="12.75" customHeight="1">
      <c r="E541" s="5"/>
    </row>
    <row r="542" spans="5:5" ht="12.75" customHeight="1">
      <c r="E542" s="5"/>
    </row>
    <row r="543" spans="5:5" ht="12.75" customHeight="1">
      <c r="E543" s="5"/>
    </row>
    <row r="544" spans="5:5" ht="12.75" customHeight="1">
      <c r="E544" s="5"/>
    </row>
    <row r="545" spans="5:5" ht="12.75" customHeight="1">
      <c r="E545" s="5"/>
    </row>
    <row r="546" spans="5:5" ht="12.75" customHeight="1">
      <c r="E546" s="5"/>
    </row>
    <row r="547" spans="5:5" ht="12.75" customHeight="1">
      <c r="E547" s="5"/>
    </row>
    <row r="548" spans="5:5" ht="12.75" customHeight="1">
      <c r="E548" s="5"/>
    </row>
    <row r="549" spans="5:5" ht="12.75" customHeight="1">
      <c r="E549" s="5"/>
    </row>
    <row r="550" spans="5:5" ht="12.75" customHeight="1">
      <c r="E550" s="5"/>
    </row>
    <row r="551" spans="5:5" ht="12.75" customHeight="1">
      <c r="E551" s="5"/>
    </row>
    <row r="552" spans="5:5" ht="12.75" customHeight="1">
      <c r="E552" s="5"/>
    </row>
    <row r="553" spans="5:5" ht="12.75" customHeight="1">
      <c r="E553" s="5"/>
    </row>
    <row r="554" spans="5:5" ht="12.75" customHeight="1">
      <c r="E554" s="5"/>
    </row>
    <row r="555" spans="5:5" ht="12.75" customHeight="1">
      <c r="E555" s="5"/>
    </row>
    <row r="556" spans="5:5" ht="12.75" customHeight="1">
      <c r="E556" s="5"/>
    </row>
    <row r="557" spans="5:5" ht="12.75" customHeight="1">
      <c r="E557" s="5"/>
    </row>
    <row r="558" spans="5:5" ht="12.75" customHeight="1">
      <c r="E558" s="5"/>
    </row>
    <row r="559" spans="5:5" ht="12.75" customHeight="1">
      <c r="E559" s="5"/>
    </row>
    <row r="560" spans="5:5" ht="12.75" customHeight="1">
      <c r="E560" s="5"/>
    </row>
    <row r="561" spans="5:5" ht="12.75" customHeight="1">
      <c r="E561" s="5"/>
    </row>
    <row r="562" spans="5:5" ht="12.75" customHeight="1">
      <c r="E562" s="5"/>
    </row>
    <row r="563" spans="5:5" ht="12.75" customHeight="1">
      <c r="E563" s="5"/>
    </row>
    <row r="564" spans="5:5" ht="12.75" customHeight="1">
      <c r="E564" s="5"/>
    </row>
    <row r="565" spans="5:5" ht="12.75" customHeight="1">
      <c r="E565" s="5"/>
    </row>
    <row r="566" spans="5:5" ht="12.75" customHeight="1">
      <c r="E566" s="5"/>
    </row>
    <row r="567" spans="5:5" ht="12.75" customHeight="1">
      <c r="E567" s="5"/>
    </row>
    <row r="568" spans="5:5" ht="12.75" customHeight="1">
      <c r="E568" s="5"/>
    </row>
    <row r="569" spans="5:5" ht="12.75" customHeight="1">
      <c r="E569" s="5"/>
    </row>
    <row r="570" spans="5:5" ht="12.75" customHeight="1">
      <c r="E570" s="5"/>
    </row>
    <row r="571" spans="5:5" ht="12.75" customHeight="1">
      <c r="E571" s="5"/>
    </row>
    <row r="572" spans="5:5" ht="12.75" customHeight="1">
      <c r="E572" s="5"/>
    </row>
    <row r="573" spans="5:5" ht="12.75" customHeight="1">
      <c r="E573" s="5"/>
    </row>
    <row r="574" spans="5:5" ht="12.75" customHeight="1">
      <c r="E574" s="5"/>
    </row>
    <row r="575" spans="5:5" ht="12.75" customHeight="1">
      <c r="E575" s="5"/>
    </row>
    <row r="576" spans="5:5" ht="12.75" customHeight="1">
      <c r="E576" s="5"/>
    </row>
    <row r="577" spans="5:5" ht="12.75" customHeight="1">
      <c r="E577" s="5"/>
    </row>
    <row r="578" spans="5:5" ht="12.75" customHeight="1">
      <c r="E578" s="5"/>
    </row>
    <row r="579" spans="5:5" ht="12.75" customHeight="1">
      <c r="E579" s="5"/>
    </row>
    <row r="580" spans="5:5" ht="12.75" customHeight="1">
      <c r="E580" s="5"/>
    </row>
    <row r="581" spans="5:5" ht="12.75" customHeight="1">
      <c r="E581" s="5"/>
    </row>
    <row r="582" spans="5:5" ht="12.75" customHeight="1">
      <c r="E582" s="5"/>
    </row>
    <row r="583" spans="5:5" ht="12.75" customHeight="1">
      <c r="E583" s="5"/>
    </row>
    <row r="584" spans="5:5" ht="12.75" customHeight="1">
      <c r="E584" s="5"/>
    </row>
    <row r="585" spans="5:5" ht="12.75" customHeight="1">
      <c r="E585" s="5"/>
    </row>
    <row r="586" spans="5:5" ht="12.75" customHeight="1">
      <c r="E586" s="5"/>
    </row>
    <row r="587" spans="5:5" ht="12.75" customHeight="1">
      <c r="E587" s="5"/>
    </row>
    <row r="588" spans="5:5" ht="12.75" customHeight="1">
      <c r="E588" s="5"/>
    </row>
    <row r="589" spans="5:5" ht="12.75" customHeight="1">
      <c r="E589" s="5"/>
    </row>
    <row r="590" spans="5:5" ht="12.75" customHeight="1">
      <c r="E590" s="5"/>
    </row>
    <row r="591" spans="5:5" ht="12.75" customHeight="1">
      <c r="E591" s="5"/>
    </row>
    <row r="592" spans="5:5" ht="12.75" customHeight="1">
      <c r="E592" s="5"/>
    </row>
    <row r="593" spans="5:5" ht="12.75" customHeight="1">
      <c r="E593" s="5"/>
    </row>
    <row r="594" spans="5:5" ht="12.75" customHeight="1">
      <c r="E594" s="5"/>
    </row>
    <row r="595" spans="5:5" ht="12.75" customHeight="1">
      <c r="E595" s="5"/>
    </row>
    <row r="596" spans="5:5" ht="12.75" customHeight="1">
      <c r="E596" s="5"/>
    </row>
    <row r="597" spans="5:5" ht="12.75" customHeight="1">
      <c r="E597" s="5"/>
    </row>
    <row r="598" spans="5:5" ht="12.75" customHeight="1">
      <c r="E598" s="5"/>
    </row>
    <row r="599" spans="5:5" ht="12.75" customHeight="1">
      <c r="E599" s="5"/>
    </row>
    <row r="600" spans="5:5" ht="12.75" customHeight="1">
      <c r="E600" s="5"/>
    </row>
    <row r="601" spans="5:5" ht="12.75" customHeight="1">
      <c r="E601" s="5"/>
    </row>
    <row r="602" spans="5:5" ht="12.75" customHeight="1">
      <c r="E602" s="5"/>
    </row>
    <row r="603" spans="5:5" ht="12.75" customHeight="1">
      <c r="E603" s="5"/>
    </row>
    <row r="604" spans="5:5" ht="12.75" customHeight="1">
      <c r="E604" s="5"/>
    </row>
    <row r="605" spans="5:5" ht="12.75" customHeight="1">
      <c r="E605" s="5"/>
    </row>
    <row r="606" spans="5:5" ht="12.75" customHeight="1">
      <c r="E606" s="5"/>
    </row>
    <row r="607" spans="5:5" ht="12.75" customHeight="1">
      <c r="E607" s="5"/>
    </row>
    <row r="608" spans="5:5" ht="12.75" customHeight="1">
      <c r="E608" s="5"/>
    </row>
    <row r="609" spans="5:5" ht="12.75" customHeight="1">
      <c r="E609" s="5"/>
    </row>
    <row r="610" spans="5:5" ht="12.75" customHeight="1">
      <c r="E610" s="5"/>
    </row>
    <row r="611" spans="5:5" ht="12.75" customHeight="1">
      <c r="E611" s="5"/>
    </row>
    <row r="612" spans="5:5" ht="12.75" customHeight="1">
      <c r="E612" s="5"/>
    </row>
    <row r="613" spans="5:5" ht="12.75" customHeight="1">
      <c r="E613" s="5"/>
    </row>
    <row r="614" spans="5:5" ht="12.75" customHeight="1">
      <c r="E614" s="5"/>
    </row>
    <row r="615" spans="5:5" ht="12.75" customHeight="1">
      <c r="E615" s="5"/>
    </row>
    <row r="616" spans="5:5" ht="12.75" customHeight="1">
      <c r="E616" s="5"/>
    </row>
    <row r="617" spans="5:5" ht="12.75" customHeight="1">
      <c r="E617" s="5"/>
    </row>
    <row r="618" spans="5:5" ht="12.75" customHeight="1">
      <c r="E618" s="5"/>
    </row>
    <row r="619" spans="5:5" ht="12.75" customHeight="1">
      <c r="E619" s="5"/>
    </row>
    <row r="620" spans="5:5" ht="12.75" customHeight="1">
      <c r="E620" s="5"/>
    </row>
    <row r="621" spans="5:5" ht="12.75" customHeight="1">
      <c r="E621" s="5"/>
    </row>
    <row r="622" spans="5:5" ht="12.75" customHeight="1">
      <c r="E622" s="5"/>
    </row>
    <row r="623" spans="5:5" ht="12.75" customHeight="1">
      <c r="E623" s="5"/>
    </row>
    <row r="624" spans="5:5" ht="12.75" customHeight="1">
      <c r="E624" s="5"/>
    </row>
    <row r="625" spans="5:5" ht="12.75" customHeight="1">
      <c r="E625" s="5"/>
    </row>
    <row r="626" spans="5:5" ht="12.75" customHeight="1">
      <c r="E626" s="5"/>
    </row>
    <row r="627" spans="5:5" ht="12.75" customHeight="1">
      <c r="E627" s="5"/>
    </row>
    <row r="628" spans="5:5" ht="12.75" customHeight="1">
      <c r="E628" s="5"/>
    </row>
    <row r="629" spans="5:5" ht="12.75" customHeight="1">
      <c r="E629" s="5"/>
    </row>
    <row r="630" spans="5:5" ht="12.75" customHeight="1">
      <c r="E630" s="5"/>
    </row>
    <row r="631" spans="5:5" ht="12.75" customHeight="1">
      <c r="E631" s="5"/>
    </row>
    <row r="632" spans="5:5" ht="12.75" customHeight="1">
      <c r="E632" s="5"/>
    </row>
    <row r="633" spans="5:5" ht="12.75" customHeight="1">
      <c r="E633" s="5"/>
    </row>
    <row r="634" spans="5:5" ht="12.75" customHeight="1">
      <c r="E634" s="5"/>
    </row>
    <row r="635" spans="5:5" ht="12.75" customHeight="1">
      <c r="E635" s="5"/>
    </row>
    <row r="636" spans="5:5" ht="12.75" customHeight="1">
      <c r="E636" s="5"/>
    </row>
    <row r="637" spans="5:5" ht="12.75" customHeight="1">
      <c r="E637" s="5"/>
    </row>
    <row r="638" spans="5:5" ht="12.75" customHeight="1">
      <c r="E638" s="5"/>
    </row>
    <row r="639" spans="5:5" ht="12.75" customHeight="1">
      <c r="E639" s="5"/>
    </row>
    <row r="640" spans="5:5" ht="12.75" customHeight="1">
      <c r="E640" s="5"/>
    </row>
    <row r="641" spans="5:5" ht="12.75" customHeight="1">
      <c r="E641" s="5"/>
    </row>
    <row r="642" spans="5:5" ht="12.75" customHeight="1">
      <c r="E642" s="5"/>
    </row>
    <row r="643" spans="5:5" ht="12.75" customHeight="1">
      <c r="E643" s="5"/>
    </row>
    <row r="644" spans="5:5" ht="12.75" customHeight="1">
      <c r="E644" s="5"/>
    </row>
    <row r="645" spans="5:5" ht="12.75" customHeight="1">
      <c r="E645" s="5"/>
    </row>
    <row r="646" spans="5:5" ht="12.75" customHeight="1">
      <c r="E646" s="5"/>
    </row>
    <row r="647" spans="5:5" ht="12.75" customHeight="1">
      <c r="E647" s="5"/>
    </row>
    <row r="648" spans="5:5" ht="12.75" customHeight="1">
      <c r="E648" s="5"/>
    </row>
    <row r="649" spans="5:5" ht="12.75" customHeight="1">
      <c r="E649" s="5"/>
    </row>
    <row r="650" spans="5:5" ht="12.75" customHeight="1">
      <c r="E650" s="5"/>
    </row>
    <row r="651" spans="5:5" ht="12.75" customHeight="1">
      <c r="E651" s="5"/>
    </row>
    <row r="652" spans="5:5" ht="12.75" customHeight="1">
      <c r="E652" s="5"/>
    </row>
    <row r="653" spans="5:5" ht="12.75" customHeight="1">
      <c r="E653" s="5"/>
    </row>
    <row r="654" spans="5:5" ht="12.75" customHeight="1">
      <c r="E654" s="5"/>
    </row>
    <row r="655" spans="5:5" ht="12.75" customHeight="1">
      <c r="E655" s="5"/>
    </row>
    <row r="656" spans="5:5" ht="12.75" customHeight="1">
      <c r="E656" s="5"/>
    </row>
    <row r="657" spans="5:5" ht="12.75" customHeight="1">
      <c r="E657" s="5"/>
    </row>
    <row r="658" spans="5:5" ht="12.75" customHeight="1">
      <c r="E658" s="5"/>
    </row>
    <row r="659" spans="5:5" ht="12.75" customHeight="1">
      <c r="E659" s="5"/>
    </row>
    <row r="660" spans="5:5" ht="12.75" customHeight="1">
      <c r="E660" s="5"/>
    </row>
    <row r="661" spans="5:5" ht="12.75" customHeight="1">
      <c r="E661" s="5"/>
    </row>
    <row r="662" spans="5:5" ht="12.75" customHeight="1">
      <c r="E662" s="5"/>
    </row>
    <row r="663" spans="5:5" ht="12.75" customHeight="1">
      <c r="E663" s="5"/>
    </row>
    <row r="664" spans="5:5" ht="12.75" customHeight="1">
      <c r="E664" s="5"/>
    </row>
    <row r="665" spans="5:5" ht="12.75" customHeight="1">
      <c r="E665" s="5"/>
    </row>
    <row r="666" spans="5:5" ht="12.75" customHeight="1">
      <c r="E666" s="5"/>
    </row>
    <row r="667" spans="5:5" ht="12.75" customHeight="1">
      <c r="E667" s="5"/>
    </row>
    <row r="668" spans="5:5" ht="12.75" customHeight="1">
      <c r="E668" s="5"/>
    </row>
    <row r="669" spans="5:5" ht="12.75" customHeight="1">
      <c r="E669" s="5"/>
    </row>
    <row r="670" spans="5:5" ht="12.75" customHeight="1">
      <c r="E670" s="5"/>
    </row>
    <row r="671" spans="5:5" ht="12.75" customHeight="1">
      <c r="E671" s="5"/>
    </row>
    <row r="672" spans="5:5" ht="12.75" customHeight="1">
      <c r="E672" s="5"/>
    </row>
    <row r="673" spans="5:5" ht="12.75" customHeight="1">
      <c r="E673" s="5"/>
    </row>
    <row r="674" spans="5:5" ht="12.75" customHeight="1">
      <c r="E674" s="5"/>
    </row>
    <row r="675" spans="5:5" ht="12.75" customHeight="1">
      <c r="E675" s="5"/>
    </row>
    <row r="676" spans="5:5" ht="12.75" customHeight="1">
      <c r="E676" s="5"/>
    </row>
    <row r="677" spans="5:5" ht="12.75" customHeight="1">
      <c r="E677" s="5"/>
    </row>
    <row r="678" spans="5:5" ht="12.75" customHeight="1">
      <c r="E678" s="5"/>
    </row>
    <row r="679" spans="5:5" ht="12.75" customHeight="1">
      <c r="E679" s="5"/>
    </row>
    <row r="680" spans="5:5" ht="12.75" customHeight="1">
      <c r="E680" s="5"/>
    </row>
    <row r="681" spans="5:5" ht="12.75" customHeight="1">
      <c r="E681" s="5"/>
    </row>
    <row r="682" spans="5:5" ht="12.75" customHeight="1">
      <c r="E682" s="5"/>
    </row>
    <row r="683" spans="5:5" ht="12.75" customHeight="1">
      <c r="E683" s="5"/>
    </row>
    <row r="684" spans="5:5" ht="12.75" customHeight="1">
      <c r="E684" s="5"/>
    </row>
    <row r="685" spans="5:5" ht="12.75" customHeight="1">
      <c r="E685" s="5"/>
    </row>
    <row r="686" spans="5:5" ht="12.75" customHeight="1">
      <c r="E686" s="5"/>
    </row>
    <row r="687" spans="5:5" ht="12.75" customHeight="1">
      <c r="E687" s="5"/>
    </row>
    <row r="688" spans="5:5" ht="12.75" customHeight="1">
      <c r="E688" s="5"/>
    </row>
    <row r="689" spans="5:5" ht="12.75" customHeight="1">
      <c r="E689" s="5"/>
    </row>
    <row r="690" spans="5:5" ht="12.75" customHeight="1">
      <c r="E690" s="5"/>
    </row>
    <row r="691" spans="5:5" ht="12.75" customHeight="1">
      <c r="E691" s="5"/>
    </row>
    <row r="692" spans="5:5" ht="12.75" customHeight="1">
      <c r="E692" s="5"/>
    </row>
    <row r="693" spans="5:5" ht="12.75" customHeight="1">
      <c r="E693" s="5"/>
    </row>
    <row r="694" spans="5:5" ht="12.75" customHeight="1">
      <c r="E694" s="5"/>
    </row>
    <row r="695" spans="5:5" ht="12.75" customHeight="1">
      <c r="E695" s="5"/>
    </row>
    <row r="696" spans="5:5" ht="12.75" customHeight="1">
      <c r="E696" s="5"/>
    </row>
    <row r="697" spans="5:5" ht="12.75" customHeight="1">
      <c r="E697" s="5"/>
    </row>
    <row r="698" spans="5:5" ht="12.75" customHeight="1">
      <c r="E698" s="5"/>
    </row>
    <row r="699" spans="5:5" ht="12.75" customHeight="1">
      <c r="E699" s="5"/>
    </row>
    <row r="700" spans="5:5" ht="12.75" customHeight="1">
      <c r="E700" s="5"/>
    </row>
    <row r="701" spans="5:5" ht="12.75" customHeight="1">
      <c r="E701" s="5"/>
    </row>
    <row r="702" spans="5:5" ht="12.75" customHeight="1">
      <c r="E702" s="5"/>
    </row>
    <row r="703" spans="5:5" ht="12.75" customHeight="1">
      <c r="E703" s="5"/>
    </row>
    <row r="704" spans="5:5" ht="12.75" customHeight="1">
      <c r="E704" s="5"/>
    </row>
    <row r="705" spans="5:5" ht="12.75" customHeight="1">
      <c r="E705" s="5"/>
    </row>
    <row r="706" spans="5:5" ht="12.75" customHeight="1">
      <c r="E706" s="5"/>
    </row>
    <row r="707" spans="5:5" ht="12.75" customHeight="1">
      <c r="E707" s="5"/>
    </row>
    <row r="708" spans="5:5" ht="12.75" customHeight="1">
      <c r="E708" s="5"/>
    </row>
    <row r="709" spans="5:5" ht="12.75" customHeight="1">
      <c r="E709" s="5"/>
    </row>
    <row r="710" spans="5:5" ht="12.75" customHeight="1">
      <c r="E710" s="5"/>
    </row>
    <row r="711" spans="5:5" ht="12.75" customHeight="1">
      <c r="E711" s="5"/>
    </row>
    <row r="712" spans="5:5" ht="12.75" customHeight="1">
      <c r="E712" s="5"/>
    </row>
    <row r="713" spans="5:5" ht="12.75" customHeight="1">
      <c r="E713" s="5"/>
    </row>
    <row r="714" spans="5:5" ht="12.75" customHeight="1">
      <c r="E714" s="5"/>
    </row>
    <row r="715" spans="5:5" ht="12.75" customHeight="1">
      <c r="E715" s="5"/>
    </row>
    <row r="716" spans="5:5" ht="12.75" customHeight="1">
      <c r="E716" s="5"/>
    </row>
    <row r="717" spans="5:5" ht="12.75" customHeight="1">
      <c r="E717" s="5"/>
    </row>
    <row r="718" spans="5:5" ht="12.75" customHeight="1">
      <c r="E718" s="5"/>
    </row>
    <row r="719" spans="5:5" ht="12.75" customHeight="1">
      <c r="E719" s="5"/>
    </row>
    <row r="720" spans="5:5" ht="12.75" customHeight="1">
      <c r="E720" s="5"/>
    </row>
    <row r="721" spans="5:5" ht="12.75" customHeight="1">
      <c r="E721" s="5"/>
    </row>
    <row r="722" spans="5:5" ht="12.75" customHeight="1">
      <c r="E722" s="5"/>
    </row>
    <row r="723" spans="5:5" ht="12.75" customHeight="1">
      <c r="E723" s="5"/>
    </row>
    <row r="724" spans="5:5" ht="12.75" customHeight="1">
      <c r="E724" s="5"/>
    </row>
    <row r="725" spans="5:5" ht="12.75" customHeight="1">
      <c r="E725" s="5"/>
    </row>
    <row r="726" spans="5:5" ht="12.75" customHeight="1">
      <c r="E726" s="5"/>
    </row>
    <row r="727" spans="5:5" ht="12.75" customHeight="1">
      <c r="E727" s="5"/>
    </row>
    <row r="728" spans="5:5" ht="12.75" customHeight="1">
      <c r="E728" s="5"/>
    </row>
    <row r="729" spans="5:5" ht="12.75" customHeight="1">
      <c r="E729" s="5"/>
    </row>
    <row r="730" spans="5:5" ht="12.75" customHeight="1">
      <c r="E730" s="5"/>
    </row>
    <row r="731" spans="5:5" ht="12.75" customHeight="1">
      <c r="E731" s="5"/>
    </row>
    <row r="732" spans="5:5" ht="12.75" customHeight="1">
      <c r="E732" s="5"/>
    </row>
    <row r="733" spans="5:5" ht="12.75" customHeight="1">
      <c r="E733" s="5"/>
    </row>
    <row r="734" spans="5:5" ht="12.75" customHeight="1">
      <c r="E734" s="5"/>
    </row>
    <row r="735" spans="5:5" ht="12.75" customHeight="1">
      <c r="E735" s="5"/>
    </row>
    <row r="736" spans="5:5" ht="12.75" customHeight="1">
      <c r="E736" s="5"/>
    </row>
    <row r="737" spans="5:5" ht="12.75" customHeight="1">
      <c r="E737" s="5"/>
    </row>
    <row r="738" spans="5:5" ht="12.75" customHeight="1">
      <c r="E738" s="5"/>
    </row>
    <row r="739" spans="5:5" ht="12.75" customHeight="1">
      <c r="E739" s="5"/>
    </row>
    <row r="740" spans="5:5" ht="12.75" customHeight="1">
      <c r="E740" s="5"/>
    </row>
    <row r="741" spans="5:5" ht="12.75" customHeight="1">
      <c r="E741" s="5"/>
    </row>
    <row r="742" spans="5:5" ht="12.75" customHeight="1">
      <c r="E742" s="5"/>
    </row>
    <row r="743" spans="5:5" ht="12.75" customHeight="1">
      <c r="E743" s="5"/>
    </row>
    <row r="744" spans="5:5" ht="12.75" customHeight="1">
      <c r="E744" s="5"/>
    </row>
    <row r="745" spans="5:5" ht="12.75" customHeight="1">
      <c r="E745" s="5"/>
    </row>
    <row r="746" spans="5:5" ht="12.75" customHeight="1">
      <c r="E746" s="5"/>
    </row>
    <row r="747" spans="5:5" ht="12.75" customHeight="1">
      <c r="E747" s="5"/>
    </row>
    <row r="748" spans="5:5" ht="12.75" customHeight="1">
      <c r="E748" s="5"/>
    </row>
    <row r="749" spans="5:5" ht="12.75" customHeight="1">
      <c r="E749" s="5"/>
    </row>
    <row r="750" spans="5:5" ht="12.75" customHeight="1">
      <c r="E750" s="5"/>
    </row>
    <row r="751" spans="5:5" ht="12.75" customHeight="1">
      <c r="E751" s="5"/>
    </row>
    <row r="752" spans="5:5" ht="12.75" customHeight="1">
      <c r="E752" s="5"/>
    </row>
    <row r="753" spans="5:5" ht="12.75" customHeight="1">
      <c r="E753" s="5"/>
    </row>
    <row r="754" spans="5:5" ht="12.75" customHeight="1">
      <c r="E754" s="5"/>
    </row>
    <row r="755" spans="5:5" ht="12.75" customHeight="1">
      <c r="E755" s="5"/>
    </row>
    <row r="756" spans="5:5" ht="12.75" customHeight="1">
      <c r="E756" s="5"/>
    </row>
    <row r="757" spans="5:5" ht="12.75" customHeight="1">
      <c r="E757" s="5"/>
    </row>
    <row r="758" spans="5:5" ht="12.75" customHeight="1">
      <c r="E758" s="5"/>
    </row>
    <row r="759" spans="5:5" ht="12.75" customHeight="1">
      <c r="E759" s="5"/>
    </row>
    <row r="760" spans="5:5" ht="12.75" customHeight="1">
      <c r="E760" s="5"/>
    </row>
    <row r="761" spans="5:5" ht="12.75" customHeight="1">
      <c r="E761" s="5"/>
    </row>
    <row r="762" spans="5:5" ht="12.75" customHeight="1">
      <c r="E762" s="5"/>
    </row>
    <row r="763" spans="5:5" ht="12.75" customHeight="1">
      <c r="E763" s="5"/>
    </row>
    <row r="764" spans="5:5" ht="12.75" customHeight="1">
      <c r="E764" s="5"/>
    </row>
    <row r="765" spans="5:5" ht="12.75" customHeight="1">
      <c r="E765" s="5"/>
    </row>
    <row r="766" spans="5:5" ht="12.75" customHeight="1">
      <c r="E766" s="5"/>
    </row>
    <row r="767" spans="5:5" ht="12.75" customHeight="1">
      <c r="E767" s="5"/>
    </row>
    <row r="768" spans="5:5" ht="12.75" customHeight="1">
      <c r="E768" s="5"/>
    </row>
    <row r="769" spans="5:5" ht="12.75" customHeight="1">
      <c r="E769" s="5"/>
    </row>
    <row r="770" spans="5:5" ht="12.75" customHeight="1">
      <c r="E770" s="5"/>
    </row>
    <row r="771" spans="5:5" ht="12.75" customHeight="1">
      <c r="E771" s="5"/>
    </row>
    <row r="772" spans="5:5" ht="12.75" customHeight="1">
      <c r="E772" s="5"/>
    </row>
    <row r="773" spans="5:5" ht="12.75" customHeight="1">
      <c r="E773" s="5"/>
    </row>
    <row r="774" spans="5:5" ht="12.75" customHeight="1">
      <c r="E774" s="5"/>
    </row>
    <row r="775" spans="5:5" ht="12.75" customHeight="1">
      <c r="E775" s="5"/>
    </row>
    <row r="776" spans="5:5" ht="12.75" customHeight="1">
      <c r="E776" s="5"/>
    </row>
    <row r="777" spans="5:5" ht="12.75" customHeight="1">
      <c r="E777" s="5"/>
    </row>
    <row r="778" spans="5:5" ht="12.75" customHeight="1">
      <c r="E778" s="5"/>
    </row>
    <row r="779" spans="5:5" ht="12.75" customHeight="1">
      <c r="E779" s="5"/>
    </row>
    <row r="780" spans="5:5" ht="12.75" customHeight="1">
      <c r="E780" s="5"/>
    </row>
    <row r="781" spans="5:5" ht="12.75" customHeight="1">
      <c r="E781" s="5"/>
    </row>
    <row r="782" spans="5:5" ht="12.75" customHeight="1">
      <c r="E782" s="5"/>
    </row>
    <row r="783" spans="5:5" ht="12.75" customHeight="1">
      <c r="E783" s="5"/>
    </row>
    <row r="784" spans="5:5" ht="12.75" customHeight="1">
      <c r="E784" s="5"/>
    </row>
    <row r="785" spans="5:5" ht="12.75" customHeight="1">
      <c r="E785" s="5"/>
    </row>
    <row r="786" spans="5:5" ht="12.75" customHeight="1">
      <c r="E786" s="5"/>
    </row>
    <row r="787" spans="5:5" ht="12.75" customHeight="1">
      <c r="E787" s="5"/>
    </row>
    <row r="788" spans="5:5" ht="12.75" customHeight="1">
      <c r="E788" s="5"/>
    </row>
    <row r="789" spans="5:5" ht="12.75" customHeight="1">
      <c r="E789" s="5"/>
    </row>
    <row r="790" spans="5:5" ht="12.75" customHeight="1">
      <c r="E790" s="5"/>
    </row>
    <row r="791" spans="5:5" ht="12.75" customHeight="1">
      <c r="E791" s="5"/>
    </row>
    <row r="792" spans="5:5" ht="12.75" customHeight="1">
      <c r="E792" s="5"/>
    </row>
    <row r="793" spans="5:5" ht="12.75" customHeight="1">
      <c r="E793" s="5"/>
    </row>
    <row r="794" spans="5:5" ht="12.75" customHeight="1">
      <c r="E794" s="5"/>
    </row>
    <row r="795" spans="5:5" ht="12.75" customHeight="1">
      <c r="E795" s="5"/>
    </row>
    <row r="796" spans="5:5" ht="12.75" customHeight="1">
      <c r="E796" s="5"/>
    </row>
    <row r="797" spans="5:5" ht="12.75" customHeight="1">
      <c r="E797" s="5"/>
    </row>
    <row r="798" spans="5:5" ht="12.75" customHeight="1">
      <c r="E798" s="5"/>
    </row>
    <row r="799" spans="5:5" ht="12.75" customHeight="1">
      <c r="E799" s="5"/>
    </row>
    <row r="800" spans="5:5" ht="12.75" customHeight="1">
      <c r="E800" s="5"/>
    </row>
    <row r="801" spans="5:5" ht="12.75" customHeight="1">
      <c r="E801" s="5"/>
    </row>
    <row r="802" spans="5:5" ht="12.75" customHeight="1">
      <c r="E802" s="5"/>
    </row>
    <row r="803" spans="5:5" ht="12.75" customHeight="1">
      <c r="E803" s="5"/>
    </row>
    <row r="804" spans="5:5" ht="12.75" customHeight="1">
      <c r="E804" s="5"/>
    </row>
    <row r="805" spans="5:5" ht="12.75" customHeight="1">
      <c r="E805" s="5"/>
    </row>
    <row r="806" spans="5:5" ht="12.75" customHeight="1">
      <c r="E806" s="5"/>
    </row>
    <row r="807" spans="5:5" ht="12.75" customHeight="1">
      <c r="E807" s="5"/>
    </row>
    <row r="808" spans="5:5" ht="12.75" customHeight="1">
      <c r="E808" s="5"/>
    </row>
    <row r="809" spans="5:5" ht="12.75" customHeight="1">
      <c r="E809" s="5"/>
    </row>
    <row r="810" spans="5:5" ht="12.75" customHeight="1">
      <c r="E810" s="5"/>
    </row>
    <row r="811" spans="5:5" ht="12.75" customHeight="1">
      <c r="E811" s="5"/>
    </row>
    <row r="812" spans="5:5" ht="12.75" customHeight="1">
      <c r="E812" s="5"/>
    </row>
    <row r="813" spans="5:5" ht="12.75" customHeight="1">
      <c r="E813" s="5"/>
    </row>
    <row r="814" spans="5:5" ht="12.75" customHeight="1">
      <c r="E814" s="5"/>
    </row>
    <row r="815" spans="5:5" ht="12.75" customHeight="1">
      <c r="E815" s="5"/>
    </row>
    <row r="816" spans="5:5" ht="12.75" customHeight="1">
      <c r="E816" s="5"/>
    </row>
    <row r="817" spans="5:5" ht="12.75" customHeight="1">
      <c r="E817" s="5"/>
    </row>
    <row r="818" spans="5:5" ht="12.75" customHeight="1">
      <c r="E818" s="5"/>
    </row>
    <row r="819" spans="5:5" ht="12.75" customHeight="1">
      <c r="E819" s="5"/>
    </row>
    <row r="820" spans="5:5" ht="12.75" customHeight="1">
      <c r="E820" s="5"/>
    </row>
    <row r="821" spans="5:5" ht="12.75" customHeight="1">
      <c r="E821" s="5"/>
    </row>
    <row r="822" spans="5:5" ht="12.75" customHeight="1">
      <c r="E822" s="5"/>
    </row>
    <row r="823" spans="5:5" ht="12.75" customHeight="1">
      <c r="E823" s="5"/>
    </row>
    <row r="824" spans="5:5" ht="12.75" customHeight="1">
      <c r="E824" s="5"/>
    </row>
    <row r="825" spans="5:5" ht="12.75" customHeight="1">
      <c r="E825" s="5"/>
    </row>
    <row r="826" spans="5:5" ht="12.75" customHeight="1">
      <c r="E826" s="5"/>
    </row>
    <row r="827" spans="5:5" ht="12.75" customHeight="1">
      <c r="E827" s="5"/>
    </row>
    <row r="828" spans="5:5" ht="12.75" customHeight="1">
      <c r="E828" s="5"/>
    </row>
    <row r="829" spans="5:5" ht="12.75" customHeight="1">
      <c r="E829" s="5"/>
    </row>
    <row r="830" spans="5:5" ht="12.75" customHeight="1">
      <c r="E830" s="5"/>
    </row>
    <row r="831" spans="5:5" ht="12.75" customHeight="1">
      <c r="E831" s="5"/>
    </row>
    <row r="832" spans="5:5" ht="12.75" customHeight="1">
      <c r="E832" s="5"/>
    </row>
    <row r="833" spans="5:5" ht="12.75" customHeight="1">
      <c r="E833" s="5"/>
    </row>
    <row r="834" spans="5:5" ht="12.75" customHeight="1">
      <c r="E834" s="5"/>
    </row>
    <row r="835" spans="5:5" ht="12.75" customHeight="1">
      <c r="E835" s="5"/>
    </row>
    <row r="836" spans="5:5" ht="12.75" customHeight="1">
      <c r="E836" s="5"/>
    </row>
    <row r="837" spans="5:5" ht="12.75" customHeight="1">
      <c r="E837" s="5"/>
    </row>
    <row r="838" spans="5:5" ht="12.75" customHeight="1">
      <c r="E838" s="5"/>
    </row>
    <row r="839" spans="5:5" ht="12.75" customHeight="1">
      <c r="E839" s="5"/>
    </row>
    <row r="840" spans="5:5" ht="12.75" customHeight="1">
      <c r="E840" s="5"/>
    </row>
    <row r="841" spans="5:5" ht="12.75" customHeight="1">
      <c r="E841" s="5"/>
    </row>
    <row r="842" spans="5:5" ht="12.75" customHeight="1">
      <c r="E842" s="5"/>
    </row>
    <row r="843" spans="5:5" ht="12.75" customHeight="1">
      <c r="E843" s="5"/>
    </row>
    <row r="844" spans="5:5" ht="12.75" customHeight="1">
      <c r="E844" s="5"/>
    </row>
    <row r="845" spans="5:5" ht="12.75" customHeight="1">
      <c r="E845" s="5"/>
    </row>
    <row r="846" spans="5:5" ht="12.75" customHeight="1">
      <c r="E846" s="5"/>
    </row>
    <row r="847" spans="5:5" ht="12.75" customHeight="1">
      <c r="E847" s="5"/>
    </row>
    <row r="848" spans="5:5" ht="12.75" customHeight="1">
      <c r="E848" s="5"/>
    </row>
    <row r="849" spans="5:5" ht="12.75" customHeight="1">
      <c r="E849" s="5"/>
    </row>
    <row r="850" spans="5:5" ht="12.75" customHeight="1">
      <c r="E850" s="5"/>
    </row>
    <row r="851" spans="5:5" ht="12.75" customHeight="1">
      <c r="E851" s="5"/>
    </row>
    <row r="852" spans="5:5" ht="12.75" customHeight="1">
      <c r="E852" s="5"/>
    </row>
    <row r="853" spans="5:5" ht="12.75" customHeight="1">
      <c r="E853" s="5"/>
    </row>
    <row r="854" spans="5:5" ht="12.75" customHeight="1">
      <c r="E854" s="5"/>
    </row>
    <row r="855" spans="5:5" ht="12.75" customHeight="1">
      <c r="E855" s="5"/>
    </row>
    <row r="856" spans="5:5" ht="12.75" customHeight="1">
      <c r="E856" s="5"/>
    </row>
    <row r="857" spans="5:5" ht="12.75" customHeight="1">
      <c r="E857" s="5"/>
    </row>
    <row r="858" spans="5:5" ht="12.75" customHeight="1">
      <c r="E858" s="5"/>
    </row>
    <row r="859" spans="5:5" ht="12.75" customHeight="1">
      <c r="E859" s="5"/>
    </row>
    <row r="860" spans="5:5" ht="12.75" customHeight="1">
      <c r="E860" s="5"/>
    </row>
    <row r="861" spans="5:5" ht="12.75" customHeight="1">
      <c r="E861" s="5"/>
    </row>
    <row r="862" spans="5:5" ht="12.75" customHeight="1">
      <c r="E862" s="5"/>
    </row>
    <row r="863" spans="5:5" ht="12.75" customHeight="1">
      <c r="E863" s="5"/>
    </row>
    <row r="864" spans="5:5" ht="12.75" customHeight="1">
      <c r="E864" s="5"/>
    </row>
    <row r="865" spans="5:5" ht="12.75" customHeight="1">
      <c r="E865" s="5"/>
    </row>
    <row r="866" spans="5:5" ht="12.75" customHeight="1">
      <c r="E866" s="5"/>
    </row>
    <row r="867" spans="5:5" ht="12.75" customHeight="1">
      <c r="E867" s="5"/>
    </row>
    <row r="868" spans="5:5" ht="12.75" customHeight="1">
      <c r="E868" s="5"/>
    </row>
    <row r="869" spans="5:5" ht="12.75" customHeight="1">
      <c r="E869" s="5"/>
    </row>
    <row r="870" spans="5:5" ht="12.75" customHeight="1">
      <c r="E870" s="5"/>
    </row>
    <row r="871" spans="5:5" ht="12.75" customHeight="1">
      <c r="E871" s="5"/>
    </row>
    <row r="872" spans="5:5" ht="12.75" customHeight="1">
      <c r="E872" s="5"/>
    </row>
    <row r="873" spans="5:5" ht="12.75" customHeight="1">
      <c r="E873" s="5"/>
    </row>
    <row r="874" spans="5:5" ht="12.75" customHeight="1">
      <c r="E874" s="5"/>
    </row>
    <row r="875" spans="5:5" ht="12.75" customHeight="1">
      <c r="E875" s="5"/>
    </row>
    <row r="876" spans="5:5" ht="12.75" customHeight="1">
      <c r="E876" s="5"/>
    </row>
    <row r="877" spans="5:5" ht="12.75" customHeight="1">
      <c r="E877" s="5"/>
    </row>
    <row r="878" spans="5:5" ht="12.75" customHeight="1">
      <c r="E878" s="5"/>
    </row>
    <row r="879" spans="5:5" ht="12.75" customHeight="1">
      <c r="E879" s="5"/>
    </row>
    <row r="880" spans="5:5" ht="12.75" customHeight="1">
      <c r="E880" s="5"/>
    </row>
    <row r="881" spans="5:5" ht="12.75" customHeight="1">
      <c r="E881" s="5"/>
    </row>
    <row r="882" spans="5:5" ht="12.75" customHeight="1">
      <c r="E882" s="5"/>
    </row>
    <row r="883" spans="5:5" ht="12.75" customHeight="1">
      <c r="E883" s="5"/>
    </row>
    <row r="884" spans="5:5" ht="12.75" customHeight="1">
      <c r="E884" s="5"/>
    </row>
    <row r="885" spans="5:5" ht="12.75" customHeight="1">
      <c r="E885" s="5"/>
    </row>
    <row r="886" spans="5:5" ht="12.75" customHeight="1">
      <c r="E886" s="5"/>
    </row>
    <row r="887" spans="5:5" ht="12.75" customHeight="1">
      <c r="E887" s="5"/>
    </row>
    <row r="888" spans="5:5" ht="12.75" customHeight="1">
      <c r="E888" s="5"/>
    </row>
    <row r="889" spans="5:5" ht="12.75" customHeight="1">
      <c r="E889" s="5"/>
    </row>
    <row r="890" spans="5:5" ht="12.75" customHeight="1">
      <c r="E890" s="5"/>
    </row>
    <row r="891" spans="5:5" ht="12.75" customHeight="1">
      <c r="E891" s="5"/>
    </row>
    <row r="892" spans="5:5" ht="12.75" customHeight="1">
      <c r="E892" s="5"/>
    </row>
    <row r="893" spans="5:5" ht="12.75" customHeight="1">
      <c r="E893" s="5"/>
    </row>
    <row r="894" spans="5:5" ht="12.75" customHeight="1">
      <c r="E894" s="5"/>
    </row>
    <row r="895" spans="5:5" ht="12.75" customHeight="1">
      <c r="E895" s="5"/>
    </row>
    <row r="896" spans="5:5" ht="12.75" customHeight="1">
      <c r="E896" s="5"/>
    </row>
    <row r="897" spans="5:5" ht="12.75" customHeight="1">
      <c r="E897" s="5"/>
    </row>
    <row r="898" spans="5:5" ht="12.75" customHeight="1">
      <c r="E898" s="5"/>
    </row>
    <row r="899" spans="5:5" ht="12.75" customHeight="1">
      <c r="E899" s="5"/>
    </row>
    <row r="900" spans="5:5" ht="12.75" customHeight="1">
      <c r="E900" s="5"/>
    </row>
    <row r="901" spans="5:5" ht="12.75" customHeight="1">
      <c r="E901" s="5"/>
    </row>
    <row r="902" spans="5:5" ht="12.75" customHeight="1">
      <c r="E902" s="5"/>
    </row>
    <row r="903" spans="5:5" ht="12.75" customHeight="1">
      <c r="E903" s="5"/>
    </row>
    <row r="904" spans="5:5" ht="12.75" customHeight="1">
      <c r="E904" s="5"/>
    </row>
    <row r="905" spans="5:5" ht="12.75" customHeight="1">
      <c r="E905" s="5"/>
    </row>
    <row r="906" spans="5:5" ht="12.75" customHeight="1">
      <c r="E906" s="5"/>
    </row>
    <row r="907" spans="5:5" ht="12.75" customHeight="1">
      <c r="E907" s="5"/>
    </row>
    <row r="908" spans="5:5" ht="12.75" customHeight="1">
      <c r="E908" s="5"/>
    </row>
    <row r="909" spans="5:5" ht="12.75" customHeight="1">
      <c r="E909" s="5"/>
    </row>
    <row r="910" spans="5:5" ht="12.75" customHeight="1">
      <c r="E910" s="5"/>
    </row>
    <row r="911" spans="5:5" ht="12.75" customHeight="1">
      <c r="E911" s="5"/>
    </row>
    <row r="912" spans="5:5" ht="12.75" customHeight="1">
      <c r="E912" s="5"/>
    </row>
    <row r="913" spans="5:5" ht="12.75" customHeight="1">
      <c r="E913" s="5"/>
    </row>
    <row r="914" spans="5:5" ht="12.75" customHeight="1">
      <c r="E914" s="5"/>
    </row>
    <row r="915" spans="5:5" ht="12.75" customHeight="1">
      <c r="E915" s="5"/>
    </row>
    <row r="916" spans="5:5" ht="12.75" customHeight="1">
      <c r="E916" s="5"/>
    </row>
    <row r="917" spans="5:5" ht="12.75" customHeight="1">
      <c r="E917" s="5"/>
    </row>
    <row r="918" spans="5:5" ht="12.75" customHeight="1">
      <c r="E918" s="5"/>
    </row>
    <row r="919" spans="5:5" ht="12.75" customHeight="1">
      <c r="E919" s="5"/>
    </row>
    <row r="920" spans="5:5" ht="12.75" customHeight="1">
      <c r="E920" s="5"/>
    </row>
    <row r="921" spans="5:5" ht="12.75" customHeight="1">
      <c r="E921" s="5"/>
    </row>
    <row r="922" spans="5:5" ht="12.75" customHeight="1">
      <c r="E922" s="5"/>
    </row>
    <row r="923" spans="5:5" ht="12.75" customHeight="1">
      <c r="E923" s="5"/>
    </row>
    <row r="924" spans="5:5" ht="12.75" customHeight="1">
      <c r="E924" s="5"/>
    </row>
    <row r="925" spans="5:5" ht="12.75" customHeight="1">
      <c r="E925" s="5"/>
    </row>
    <row r="926" spans="5:5" ht="12.75" customHeight="1">
      <c r="E926" s="5"/>
    </row>
    <row r="927" spans="5:5" ht="12.75" customHeight="1">
      <c r="E927" s="5"/>
    </row>
    <row r="928" spans="5:5" ht="12.75" customHeight="1">
      <c r="E928" s="5"/>
    </row>
    <row r="929" spans="5:5" ht="12.75" customHeight="1">
      <c r="E929" s="5"/>
    </row>
    <row r="930" spans="5:5" ht="12.75" customHeight="1">
      <c r="E930" s="5"/>
    </row>
    <row r="931" spans="5:5" ht="12.75" customHeight="1">
      <c r="E931" s="5"/>
    </row>
    <row r="932" spans="5:5" ht="12.75" customHeight="1">
      <c r="E932" s="5"/>
    </row>
    <row r="933" spans="5:5" ht="12.75" customHeight="1">
      <c r="E933" s="5"/>
    </row>
    <row r="934" spans="5:5" ht="12.75" customHeight="1">
      <c r="E934" s="5"/>
    </row>
    <row r="935" spans="5:5" ht="12.75" customHeight="1">
      <c r="E935" s="5"/>
    </row>
    <row r="936" spans="5:5" ht="12.75" customHeight="1">
      <c r="E936" s="5"/>
    </row>
    <row r="937" spans="5:5" ht="12.75" customHeight="1">
      <c r="E937" s="5"/>
    </row>
    <row r="938" spans="5:5" ht="12.75" customHeight="1">
      <c r="E938" s="5"/>
    </row>
    <row r="939" spans="5:5" ht="12.75" customHeight="1">
      <c r="E939" s="5"/>
    </row>
    <row r="940" spans="5:5" ht="12.75" customHeight="1">
      <c r="E940" s="5"/>
    </row>
    <row r="941" spans="5:5" ht="12.75" customHeight="1">
      <c r="E941" s="5"/>
    </row>
    <row r="942" spans="5:5" ht="12.75" customHeight="1">
      <c r="E942" s="5"/>
    </row>
    <row r="943" spans="5:5" ht="12.75" customHeight="1">
      <c r="E943" s="5"/>
    </row>
    <row r="944" spans="5:5" ht="12.75" customHeight="1">
      <c r="E944" s="5"/>
    </row>
    <row r="945" spans="5:5" ht="12.75" customHeight="1">
      <c r="E945" s="5"/>
    </row>
    <row r="946" spans="5:5" ht="12.75" customHeight="1">
      <c r="E946" s="5"/>
    </row>
    <row r="947" spans="5:5" ht="12.75" customHeight="1">
      <c r="E947" s="5"/>
    </row>
    <row r="948" spans="5:5" ht="12.75" customHeight="1">
      <c r="E948" s="5"/>
    </row>
    <row r="949" spans="5:5" ht="12.75" customHeight="1">
      <c r="E949" s="5"/>
    </row>
    <row r="950" spans="5:5" ht="12.75" customHeight="1">
      <c r="E950" s="5"/>
    </row>
    <row r="951" spans="5:5" ht="12.75" customHeight="1">
      <c r="E951" s="5"/>
    </row>
    <row r="952" spans="5:5" ht="12.75" customHeight="1">
      <c r="E952" s="5"/>
    </row>
    <row r="953" spans="5:5" ht="12.75" customHeight="1">
      <c r="E953" s="5"/>
    </row>
    <row r="954" spans="5:5" ht="12.75" customHeight="1">
      <c r="E954" s="5"/>
    </row>
    <row r="955" spans="5:5" ht="12.75" customHeight="1">
      <c r="E955" s="5"/>
    </row>
    <row r="956" spans="5:5" ht="12.75" customHeight="1">
      <c r="E956" s="5"/>
    </row>
    <row r="957" spans="5:5" ht="12.75" customHeight="1">
      <c r="E957" s="5"/>
    </row>
    <row r="958" spans="5:5" ht="12.75" customHeight="1">
      <c r="E958" s="5"/>
    </row>
    <row r="959" spans="5:5" ht="12.75" customHeight="1">
      <c r="E959" s="5"/>
    </row>
    <row r="960" spans="5:5" ht="12.75" customHeight="1">
      <c r="E960" s="5"/>
    </row>
    <row r="961" spans="5:5" ht="12.75" customHeight="1">
      <c r="E961" s="5"/>
    </row>
    <row r="962" spans="5:5" ht="12.75" customHeight="1">
      <c r="E962" s="5"/>
    </row>
    <row r="963" spans="5:5" ht="12.75" customHeight="1">
      <c r="E963" s="5"/>
    </row>
    <row r="964" spans="5:5" ht="12.75" customHeight="1">
      <c r="E964" s="5"/>
    </row>
    <row r="965" spans="5:5" ht="12.75" customHeight="1">
      <c r="E965" s="5"/>
    </row>
    <row r="966" spans="5:5" ht="12.75" customHeight="1">
      <c r="E966" s="5"/>
    </row>
    <row r="967" spans="5:5" ht="12.75" customHeight="1">
      <c r="E967" s="5"/>
    </row>
    <row r="968" spans="5:5" ht="12.75" customHeight="1">
      <c r="E968" s="5"/>
    </row>
    <row r="969" spans="5:5" ht="12.75" customHeight="1">
      <c r="E969" s="5"/>
    </row>
    <row r="970" spans="5:5" ht="12.75" customHeight="1">
      <c r="E970" s="5"/>
    </row>
    <row r="971" spans="5:5" ht="12.75" customHeight="1">
      <c r="E971" s="5"/>
    </row>
    <row r="972" spans="5:5" ht="12.75" customHeight="1">
      <c r="E972" s="5"/>
    </row>
    <row r="973" spans="5:5" ht="12.75" customHeight="1">
      <c r="E973" s="5"/>
    </row>
    <row r="974" spans="5:5" ht="12.75" customHeight="1">
      <c r="E974" s="5"/>
    </row>
    <row r="975" spans="5:5" ht="12.75" customHeight="1">
      <c r="E975" s="5"/>
    </row>
    <row r="976" spans="5:5" ht="12.75" customHeight="1">
      <c r="E976" s="5"/>
    </row>
    <row r="977" spans="5:5" ht="12.75" customHeight="1">
      <c r="E977" s="5"/>
    </row>
    <row r="978" spans="5:5" ht="12.75" customHeight="1">
      <c r="E978" s="5"/>
    </row>
    <row r="979" spans="5:5" ht="12.75" customHeight="1">
      <c r="E979" s="5"/>
    </row>
    <row r="980" spans="5:5" ht="12.75" customHeight="1">
      <c r="E980" s="5"/>
    </row>
    <row r="981" spans="5:5" ht="12.75" customHeight="1">
      <c r="E981" s="5"/>
    </row>
    <row r="982" spans="5:5" ht="12.75" customHeight="1">
      <c r="E982" s="5"/>
    </row>
    <row r="983" spans="5:5" ht="12.75" customHeight="1">
      <c r="E983" s="5"/>
    </row>
    <row r="984" spans="5:5" ht="12.75" customHeight="1">
      <c r="E984" s="5"/>
    </row>
    <row r="985" spans="5:5" ht="12.75" customHeight="1">
      <c r="E985" s="5"/>
    </row>
    <row r="986" spans="5:5" ht="12.75" customHeight="1">
      <c r="E986" s="5"/>
    </row>
    <row r="987" spans="5:5" ht="12.75" customHeight="1">
      <c r="E987" s="5"/>
    </row>
    <row r="988" spans="5:5" ht="12.75" customHeight="1">
      <c r="E988" s="5"/>
    </row>
    <row r="989" spans="5:5" ht="12.75" customHeight="1">
      <c r="E989" s="5"/>
    </row>
    <row r="990" spans="5:5" ht="12.75" customHeight="1">
      <c r="E990" s="5"/>
    </row>
    <row r="991" spans="5:5" ht="12.75" customHeight="1">
      <c r="E991" s="5"/>
    </row>
    <row r="992" spans="5:5" ht="12.75" customHeight="1">
      <c r="E992" s="5"/>
    </row>
    <row r="993" spans="5:5" ht="12.75" customHeight="1">
      <c r="E993" s="5"/>
    </row>
    <row r="994" spans="5:5" ht="12.75" customHeight="1">
      <c r="E994" s="5"/>
    </row>
    <row r="995" spans="5:5" ht="12.75" customHeight="1">
      <c r="E995" s="5"/>
    </row>
    <row r="996" spans="5:5" ht="12.75" customHeight="1">
      <c r="E996" s="5"/>
    </row>
    <row r="997" spans="5:5" ht="12.75" customHeight="1">
      <c r="E997" s="5"/>
    </row>
    <row r="998" spans="5:5" ht="12.75" customHeight="1">
      <c r="E998" s="5"/>
    </row>
    <row r="999" spans="5:5" ht="12.75" customHeight="1">
      <c r="E999" s="5"/>
    </row>
    <row r="1000" spans="5:5" ht="12.75" customHeight="1">
      <c r="E1000" s="5"/>
    </row>
    <row r="1001" spans="5:5" ht="12.75" customHeight="1">
      <c r="E1001" s="5"/>
    </row>
    <row r="1002" spans="5:5" ht="12.75" customHeight="1">
      <c r="E1002" s="5"/>
    </row>
    <row r="1003" spans="5:5" ht="12.75" customHeight="1">
      <c r="E1003" s="5"/>
    </row>
    <row r="1004" spans="5:5" ht="12.75" customHeight="1">
      <c r="E1004" s="5"/>
    </row>
    <row r="1005" spans="5:5" ht="12.75" customHeight="1">
      <c r="E1005" s="5"/>
    </row>
    <row r="1006" spans="5:5" ht="12.75" customHeight="1">
      <c r="E1006" s="5"/>
    </row>
    <row r="1007" spans="5:5" ht="12.75" customHeight="1">
      <c r="E1007" s="5"/>
    </row>
    <row r="1008" spans="5:5" ht="12.75" customHeight="1">
      <c r="E1008" s="5"/>
    </row>
    <row r="1009" spans="5:5" ht="12.75" customHeight="1">
      <c r="E1009" s="5"/>
    </row>
    <row r="1010" spans="5:5" ht="12.75" customHeight="1">
      <c r="E1010" s="5"/>
    </row>
    <row r="1011" spans="5:5" ht="12.75" customHeight="1">
      <c r="E1011" s="5"/>
    </row>
    <row r="1012" spans="5:5" ht="12.75" customHeight="1">
      <c r="E1012" s="5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</sheetPr>
  <dimension ref="A1:Q982"/>
  <sheetViews>
    <sheetView workbookViewId="0">
      <pane ySplit="1" topLeftCell="A36" activePane="bottomLeft" state="frozen"/>
      <selection pane="bottomLeft" activeCell="F44" sqref="F44"/>
    </sheetView>
  </sheetViews>
  <sheetFormatPr defaultColWidth="14.42578125" defaultRowHeight="15" customHeight="1"/>
  <cols>
    <col min="1" max="1" width="10" customWidth="1"/>
    <col min="2" max="2" width="13.28515625" customWidth="1"/>
    <col min="3" max="3" width="10" customWidth="1"/>
    <col min="4" max="4" width="64" customWidth="1"/>
    <col min="5" max="5" width="11.42578125" customWidth="1"/>
    <col min="6" max="8" width="10" customWidth="1"/>
    <col min="9" max="9" width="33.85546875" customWidth="1"/>
    <col min="10" max="10" width="44.42578125" customWidth="1"/>
    <col min="11" max="11" width="24.42578125" customWidth="1"/>
    <col min="12" max="12" width="47.140625" customWidth="1"/>
    <col min="13" max="13" width="29.85546875" customWidth="1"/>
    <col min="14" max="22" width="10" customWidth="1"/>
  </cols>
  <sheetData>
    <row r="1" spans="1:5" ht="12.75" customHeight="1">
      <c r="A1" s="1" t="s">
        <v>960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2.75" customHeight="1">
      <c r="A2" s="36"/>
      <c r="B2" s="36"/>
      <c r="C2" s="36"/>
      <c r="D2" s="2" t="s">
        <v>3244</v>
      </c>
      <c r="E2" s="44"/>
    </row>
    <row r="3" spans="1:5" ht="12.75" customHeight="1">
      <c r="A3" s="4" t="s">
        <v>3245</v>
      </c>
      <c r="B3" s="4" t="s">
        <v>3246</v>
      </c>
      <c r="C3" s="4" t="s">
        <v>3247</v>
      </c>
      <c r="D3" s="4" t="s">
        <v>3244</v>
      </c>
      <c r="E3" s="5" t="s">
        <v>496</v>
      </c>
    </row>
    <row r="4" spans="1:5" ht="12.75" customHeight="1">
      <c r="A4" s="4" t="s">
        <v>3245</v>
      </c>
      <c r="B4" s="4" t="s">
        <v>3246</v>
      </c>
      <c r="C4" s="4" t="s">
        <v>3248</v>
      </c>
      <c r="D4" s="4" t="s">
        <v>3249</v>
      </c>
      <c r="E4" s="5" t="s">
        <v>3250</v>
      </c>
    </row>
    <row r="5" spans="1:5" ht="12.75" customHeight="1">
      <c r="E5" s="5"/>
    </row>
    <row r="6" spans="1:5" ht="12.75" customHeight="1">
      <c r="A6" s="36"/>
      <c r="B6" s="36"/>
      <c r="C6" s="36"/>
      <c r="D6" s="2" t="s">
        <v>3251</v>
      </c>
      <c r="E6" s="44"/>
    </row>
    <row r="7" spans="1:5" ht="12.75" customHeight="1">
      <c r="A7" s="4" t="s">
        <v>3252</v>
      </c>
      <c r="B7" s="4" t="s">
        <v>3253</v>
      </c>
      <c r="C7" s="4" t="s">
        <v>3254</v>
      </c>
      <c r="D7" s="4" t="s">
        <v>3251</v>
      </c>
      <c r="E7" s="5" t="s">
        <v>952</v>
      </c>
    </row>
    <row r="8" spans="1:5" ht="12.75" customHeight="1">
      <c r="A8" s="4" t="s">
        <v>3252</v>
      </c>
      <c r="B8" s="4" t="s">
        <v>3253</v>
      </c>
      <c r="C8" s="4" t="s">
        <v>3255</v>
      </c>
      <c r="D8" s="4" t="s">
        <v>3251</v>
      </c>
      <c r="E8" s="5" t="s">
        <v>496</v>
      </c>
    </row>
    <row r="9" spans="1:5" ht="12.75" customHeight="1">
      <c r="E9" s="5"/>
    </row>
    <row r="10" spans="1:5" ht="12.75" customHeight="1">
      <c r="A10" s="36"/>
      <c r="B10" s="36"/>
      <c r="C10" s="36"/>
      <c r="D10" s="2" t="s">
        <v>3256</v>
      </c>
      <c r="E10" s="44"/>
    </row>
    <row r="11" spans="1:5" ht="12.75" customHeight="1">
      <c r="A11" s="4" t="s">
        <v>3257</v>
      </c>
      <c r="B11" s="4" t="s">
        <v>3258</v>
      </c>
      <c r="C11" s="4" t="s">
        <v>3259</v>
      </c>
      <c r="D11" s="4" t="s">
        <v>3260</v>
      </c>
      <c r="E11" s="5" t="s">
        <v>10</v>
      </c>
    </row>
    <row r="12" spans="1:5" ht="12.75" customHeight="1">
      <c r="A12" s="4" t="s">
        <v>3257</v>
      </c>
      <c r="B12" s="4" t="s">
        <v>3258</v>
      </c>
      <c r="C12" s="4" t="s">
        <v>3261</v>
      </c>
      <c r="D12" s="4" t="s">
        <v>3262</v>
      </c>
      <c r="E12" s="5" t="s">
        <v>3263</v>
      </c>
    </row>
    <row r="13" spans="1:5" ht="12.75" customHeight="1">
      <c r="A13" s="4" t="s">
        <v>3257</v>
      </c>
      <c r="B13" s="4" t="s">
        <v>3258</v>
      </c>
      <c r="C13" s="4" t="s">
        <v>3264</v>
      </c>
      <c r="D13" s="4" t="s">
        <v>3265</v>
      </c>
      <c r="E13" s="5" t="s">
        <v>10</v>
      </c>
    </row>
    <row r="14" spans="1:5" ht="12.75" customHeight="1">
      <c r="E14" s="5"/>
    </row>
    <row r="15" spans="1:5" ht="12.75" customHeight="1">
      <c r="A15" s="36"/>
      <c r="B15" s="36"/>
      <c r="C15" s="36"/>
      <c r="D15" s="2" t="s">
        <v>3266</v>
      </c>
      <c r="E15" s="44"/>
    </row>
    <row r="16" spans="1:5" ht="12.75" customHeight="1">
      <c r="A16" s="4" t="s">
        <v>3257</v>
      </c>
      <c r="B16" s="4" t="s">
        <v>3267</v>
      </c>
      <c r="C16" s="4" t="s">
        <v>3268</v>
      </c>
      <c r="D16" s="4" t="s">
        <v>3269</v>
      </c>
      <c r="E16" s="5" t="s">
        <v>232</v>
      </c>
    </row>
    <row r="17" spans="1:17" ht="12.75" customHeight="1">
      <c r="A17" s="4" t="s">
        <v>3257</v>
      </c>
      <c r="B17" s="4" t="s">
        <v>3267</v>
      </c>
      <c r="C17" s="4" t="s">
        <v>3270</v>
      </c>
      <c r="D17" s="4" t="s">
        <v>3271</v>
      </c>
      <c r="E17" s="5" t="s">
        <v>3250</v>
      </c>
    </row>
    <row r="18" spans="1:17" ht="12.75" customHeight="1">
      <c r="A18" s="4" t="s">
        <v>3257</v>
      </c>
      <c r="B18" s="4" t="s">
        <v>3267</v>
      </c>
      <c r="C18" s="4" t="s">
        <v>3272</v>
      </c>
      <c r="D18" s="4" t="s">
        <v>3273</v>
      </c>
      <c r="E18" s="5" t="s">
        <v>232</v>
      </c>
    </row>
    <row r="19" spans="1:17" ht="12.75" customHeight="1">
      <c r="E19" s="5"/>
    </row>
    <row r="20" spans="1:17" ht="12.75" customHeight="1">
      <c r="A20" s="36"/>
      <c r="B20" s="36"/>
      <c r="C20" s="36"/>
      <c r="D20" s="2" t="s">
        <v>3274</v>
      </c>
      <c r="E20" s="44"/>
    </row>
    <row r="21" spans="1:17" ht="12.75" customHeight="1">
      <c r="A21" s="4" t="s">
        <v>3275</v>
      </c>
      <c r="B21" s="4" t="s">
        <v>3276</v>
      </c>
      <c r="C21" s="4" t="s">
        <v>3277</v>
      </c>
      <c r="D21" s="4" t="s">
        <v>3274</v>
      </c>
      <c r="E21" s="5" t="s">
        <v>3250</v>
      </c>
    </row>
    <row r="22" spans="1:17" ht="12.75" customHeight="1">
      <c r="E22" s="5"/>
    </row>
    <row r="23" spans="1:17" ht="12.75" customHeight="1">
      <c r="A23" s="36"/>
      <c r="B23" s="36"/>
      <c r="C23" s="36"/>
      <c r="D23" s="2" t="s">
        <v>3278</v>
      </c>
      <c r="E23" s="44"/>
    </row>
    <row r="24" spans="1:17" ht="12.75" customHeight="1">
      <c r="A24" s="4" t="s">
        <v>3279</v>
      </c>
      <c r="B24" s="4" t="s">
        <v>3280</v>
      </c>
      <c r="C24" s="4" t="s">
        <v>3281</v>
      </c>
      <c r="D24" s="4" t="s">
        <v>3282</v>
      </c>
      <c r="E24" s="5" t="s">
        <v>10</v>
      </c>
    </row>
    <row r="25" spans="1:17" ht="12.75" customHeight="1">
      <c r="A25" s="4" t="s">
        <v>3279</v>
      </c>
      <c r="B25" s="4" t="s">
        <v>3280</v>
      </c>
      <c r="C25" s="4" t="s">
        <v>3283</v>
      </c>
      <c r="D25" s="4" t="s">
        <v>3284</v>
      </c>
      <c r="E25" s="5" t="s">
        <v>232</v>
      </c>
    </row>
    <row r="26" spans="1:17" ht="12.75" customHeight="1">
      <c r="A26" s="4" t="s">
        <v>3279</v>
      </c>
      <c r="B26" s="4" t="s">
        <v>3280</v>
      </c>
      <c r="C26" s="4" t="s">
        <v>3285</v>
      </c>
      <c r="D26" s="4" t="s">
        <v>3286</v>
      </c>
      <c r="E26" s="5" t="s">
        <v>232</v>
      </c>
    </row>
    <row r="27" spans="1:17" ht="12.75" customHeight="1">
      <c r="E27" s="5"/>
    </row>
    <row r="28" spans="1:17" ht="12.75" customHeight="1">
      <c r="A28" s="36"/>
      <c r="B28" s="36"/>
      <c r="C28" s="36"/>
      <c r="D28" s="2" t="s">
        <v>3287</v>
      </c>
      <c r="E28" s="44"/>
    </row>
    <row r="29" spans="1:17" ht="12.75" customHeight="1">
      <c r="A29" s="4" t="s">
        <v>3279</v>
      </c>
      <c r="B29" s="4" t="s">
        <v>3288</v>
      </c>
      <c r="C29" s="4" t="s">
        <v>3289</v>
      </c>
      <c r="D29" s="4" t="s">
        <v>3290</v>
      </c>
      <c r="E29" s="5" t="s">
        <v>10</v>
      </c>
      <c r="I29" s="53"/>
      <c r="J29" s="53"/>
      <c r="K29" s="53"/>
      <c r="L29" s="53"/>
      <c r="M29" s="53"/>
      <c r="N29" s="53"/>
      <c r="O29" s="53"/>
      <c r="P29" s="53"/>
      <c r="Q29" s="53"/>
    </row>
    <row r="30" spans="1:17" ht="12.75" customHeight="1">
      <c r="A30" s="4" t="s">
        <v>3279</v>
      </c>
      <c r="B30" s="4" t="s">
        <v>3288</v>
      </c>
      <c r="C30" s="4" t="s">
        <v>3291</v>
      </c>
      <c r="D30" s="4" t="s">
        <v>3292</v>
      </c>
      <c r="E30" s="5" t="s">
        <v>232</v>
      </c>
      <c r="I30" s="53"/>
      <c r="J30" s="53"/>
      <c r="K30" s="53"/>
      <c r="L30" s="53"/>
      <c r="M30" s="53"/>
      <c r="N30" s="53"/>
      <c r="O30" s="53"/>
      <c r="P30" s="53"/>
      <c r="Q30" s="53"/>
    </row>
    <row r="31" spans="1:17" ht="12.75" customHeight="1">
      <c r="A31" s="4" t="s">
        <v>3279</v>
      </c>
      <c r="B31" s="4" t="s">
        <v>3288</v>
      </c>
      <c r="C31" s="4" t="s">
        <v>3293</v>
      </c>
      <c r="D31" s="4" t="s">
        <v>3294</v>
      </c>
      <c r="E31" s="5" t="s">
        <v>232</v>
      </c>
      <c r="I31" s="54"/>
      <c r="J31" s="54"/>
      <c r="K31" s="54"/>
      <c r="L31" s="54"/>
      <c r="M31" s="54"/>
      <c r="N31" s="53"/>
      <c r="O31" s="53"/>
      <c r="P31" s="53"/>
      <c r="Q31" s="53"/>
    </row>
    <row r="32" spans="1:17" ht="23.25" customHeight="1">
      <c r="E32" s="5"/>
      <c r="I32" s="53"/>
      <c r="J32" s="53"/>
      <c r="K32" s="53"/>
      <c r="L32" s="55"/>
      <c r="M32" s="53"/>
      <c r="N32" s="53"/>
      <c r="O32" s="53"/>
      <c r="P32" s="53"/>
      <c r="Q32" s="53"/>
    </row>
    <row r="33" spans="1:17" ht="24.75" customHeight="1">
      <c r="A33" s="36"/>
      <c r="B33" s="36"/>
      <c r="C33" s="36"/>
      <c r="D33" s="2" t="s">
        <v>3295</v>
      </c>
      <c r="E33" s="44"/>
      <c r="I33" s="53"/>
      <c r="J33" s="53"/>
      <c r="K33" s="53"/>
      <c r="L33" s="55"/>
      <c r="M33" s="53"/>
      <c r="N33" s="53"/>
      <c r="O33" s="53"/>
      <c r="P33" s="53"/>
      <c r="Q33" s="53"/>
    </row>
    <row r="34" spans="1:17" ht="30" customHeight="1">
      <c r="A34" s="4" t="s">
        <v>3296</v>
      </c>
      <c r="B34" s="4" t="s">
        <v>3297</v>
      </c>
      <c r="C34" s="4" t="s">
        <v>3298</v>
      </c>
      <c r="D34" s="4" t="s">
        <v>3299</v>
      </c>
      <c r="E34" s="5" t="s">
        <v>945</v>
      </c>
      <c r="I34" s="53"/>
      <c r="J34" s="53"/>
      <c r="K34" s="53"/>
      <c r="L34" s="55"/>
      <c r="M34" s="53"/>
      <c r="N34" s="53"/>
      <c r="O34" s="53"/>
      <c r="P34" s="53"/>
      <c r="Q34" s="53"/>
    </row>
    <row r="35" spans="1:17" ht="20.25" customHeight="1">
      <c r="E35" s="5"/>
      <c r="I35" s="53"/>
      <c r="J35" s="53"/>
      <c r="K35" s="53"/>
      <c r="L35" s="55"/>
      <c r="M35" s="53"/>
      <c r="N35" s="53"/>
      <c r="O35" s="53"/>
      <c r="P35" s="53"/>
      <c r="Q35" s="53"/>
    </row>
    <row r="36" spans="1:17" ht="29.25" customHeight="1">
      <c r="A36" s="36"/>
      <c r="B36" s="36"/>
      <c r="C36" s="36"/>
      <c r="D36" s="2" t="s">
        <v>3300</v>
      </c>
      <c r="E36" s="44"/>
      <c r="I36" s="53"/>
      <c r="J36" s="53"/>
      <c r="K36" s="53"/>
      <c r="L36" s="55"/>
      <c r="M36" s="53"/>
      <c r="N36" s="53"/>
      <c r="O36" s="53"/>
      <c r="P36" s="53"/>
      <c r="Q36" s="53"/>
    </row>
    <row r="37" spans="1:17" ht="43.5" customHeight="1">
      <c r="A37" s="4" t="s">
        <v>3296</v>
      </c>
      <c r="B37" s="4" t="s">
        <v>3301</v>
      </c>
      <c r="C37" s="4" t="s">
        <v>3302</v>
      </c>
      <c r="D37" s="4" t="s">
        <v>3303</v>
      </c>
      <c r="E37" s="5" t="s">
        <v>232</v>
      </c>
      <c r="I37" s="53"/>
      <c r="J37" s="53"/>
      <c r="K37" s="53"/>
      <c r="L37" s="55"/>
      <c r="M37" s="53"/>
      <c r="N37" s="53"/>
      <c r="O37" s="53"/>
      <c r="P37" s="53"/>
      <c r="Q37" s="53"/>
    </row>
    <row r="38" spans="1:17" ht="12.75" customHeight="1">
      <c r="E38" s="11"/>
      <c r="I38" s="53"/>
      <c r="J38" s="53"/>
      <c r="K38" s="53"/>
      <c r="L38" s="55"/>
      <c r="M38" s="53"/>
      <c r="N38" s="53"/>
      <c r="O38" s="53"/>
      <c r="P38" s="53"/>
      <c r="Q38" s="53"/>
    </row>
    <row r="39" spans="1:17" ht="12.75" customHeight="1">
      <c r="E39" s="11"/>
      <c r="I39" s="53"/>
      <c r="J39" s="53"/>
      <c r="K39" s="53"/>
      <c r="L39" s="55"/>
      <c r="M39" s="53"/>
      <c r="N39" s="53"/>
      <c r="O39" s="53"/>
      <c r="P39" s="53"/>
      <c r="Q39" s="53"/>
    </row>
    <row r="40" spans="1:17" ht="32.25" customHeight="1">
      <c r="A40" s="59" t="s">
        <v>3304</v>
      </c>
      <c r="B40" s="59"/>
      <c r="C40" s="59"/>
      <c r="D40" s="59"/>
      <c r="E40" s="59"/>
      <c r="I40" s="53"/>
      <c r="J40" s="53"/>
      <c r="K40" s="53"/>
      <c r="L40" s="55"/>
      <c r="M40" s="53"/>
      <c r="N40" s="53"/>
      <c r="O40" s="53"/>
      <c r="P40" s="53"/>
      <c r="Q40" s="53"/>
    </row>
    <row r="41" spans="1:17" ht="12.75" customHeight="1">
      <c r="A41" s="4" t="s">
        <v>3305</v>
      </c>
      <c r="B41" s="4" t="s">
        <v>3306</v>
      </c>
      <c r="C41" s="4" t="s">
        <v>3307</v>
      </c>
      <c r="D41" t="s">
        <v>3308</v>
      </c>
      <c r="E41" s="11" t="s">
        <v>3309</v>
      </c>
      <c r="I41" s="53"/>
      <c r="J41" s="53"/>
      <c r="K41" s="53"/>
      <c r="L41" s="55"/>
      <c r="M41" s="53"/>
      <c r="N41" s="53"/>
      <c r="O41" s="53"/>
      <c r="P41" s="53"/>
      <c r="Q41" s="53"/>
    </row>
    <row r="42" spans="1:17" ht="12.75" customHeight="1">
      <c r="E42" s="11"/>
      <c r="I42" s="53"/>
      <c r="J42" s="53"/>
      <c r="K42" s="53"/>
      <c r="L42" s="55"/>
      <c r="M42" s="53"/>
      <c r="N42" s="53"/>
      <c r="O42" s="53"/>
      <c r="P42" s="53"/>
      <c r="Q42" s="53"/>
    </row>
    <row r="43" spans="1:17" ht="12.75" customHeight="1">
      <c r="A43" s="59" t="s">
        <v>3310</v>
      </c>
      <c r="B43" s="59"/>
      <c r="C43" s="59"/>
      <c r="D43" s="59"/>
      <c r="E43" s="59"/>
      <c r="I43" s="53"/>
      <c r="J43" s="53"/>
      <c r="K43" s="53"/>
      <c r="L43" s="55"/>
      <c r="M43" s="53"/>
      <c r="N43" s="53"/>
      <c r="O43" s="53"/>
      <c r="P43" s="53"/>
      <c r="Q43" s="53"/>
    </row>
    <row r="44" spans="1:17" ht="30" customHeight="1">
      <c r="A44" s="4" t="s">
        <v>3305</v>
      </c>
      <c r="B44" s="4" t="s">
        <v>3311</v>
      </c>
      <c r="C44" t="s">
        <v>3312</v>
      </c>
      <c r="D44" s="52" t="str">
        <f>UPPER("Panneau Pictogramme utilitaire OU Rendu du projet – Format grand")</f>
        <v>PANNEAU PICTOGRAMME UTILITAIRE OU RENDU DU PROJET – FORMAT GRAND</v>
      </c>
      <c r="E44" t="s">
        <v>232</v>
      </c>
      <c r="I44" s="53"/>
      <c r="J44" s="53"/>
      <c r="K44" s="53"/>
      <c r="L44" s="55"/>
      <c r="M44" s="53"/>
      <c r="N44" s="53"/>
      <c r="O44" s="53"/>
      <c r="P44" s="53"/>
      <c r="Q44" s="53"/>
    </row>
    <row r="45" spans="1:17" ht="30" customHeight="1">
      <c r="A45" s="4" t="s">
        <v>3305</v>
      </c>
      <c r="B45" s="4" t="s">
        <v>3311</v>
      </c>
      <c r="C45" t="s">
        <v>3313</v>
      </c>
      <c r="D45" s="52" t="str">
        <f>UPPER("Panneau Pictogramme utilitaire OU Rendu du projet – Format moyen")</f>
        <v>PANNEAU PICTOGRAMME UTILITAIRE OU RENDU DU PROJET – FORMAT MOYEN</v>
      </c>
      <c r="E45" t="s">
        <v>232</v>
      </c>
      <c r="I45" s="53"/>
      <c r="J45" s="53"/>
      <c r="K45" s="53"/>
      <c r="L45" s="55"/>
      <c r="M45" s="53"/>
      <c r="N45" s="53"/>
      <c r="O45" s="53"/>
      <c r="P45" s="53"/>
      <c r="Q45" s="53"/>
    </row>
    <row r="46" spans="1:17" ht="30" customHeight="1">
      <c r="A46" s="4" t="s">
        <v>3305</v>
      </c>
      <c r="B46" s="4" t="s">
        <v>3311</v>
      </c>
      <c r="C46" t="s">
        <v>3314</v>
      </c>
      <c r="D46" s="52" t="str">
        <f>UPPER("Panneau Pictogramme utilitaire OU Rendu du Projet – Format pour espace restreint")</f>
        <v>PANNEAU PICTOGRAMME UTILITAIRE OU RENDU DU PROJET – FORMAT POUR ESPACE RESTREINT</v>
      </c>
      <c r="E46" t="s">
        <v>232</v>
      </c>
      <c r="I46" s="53"/>
      <c r="J46" s="53"/>
      <c r="K46" s="53"/>
      <c r="L46" s="55"/>
      <c r="M46" s="53"/>
      <c r="N46" s="53"/>
      <c r="O46" s="53"/>
      <c r="P46" s="53"/>
      <c r="Q46" s="53"/>
    </row>
    <row r="47" spans="1:17" ht="30" customHeight="1">
      <c r="A47" s="4" t="s">
        <v>3305</v>
      </c>
      <c r="B47" s="4" t="s">
        <v>3311</v>
      </c>
      <c r="C47" t="s">
        <v>3315</v>
      </c>
      <c r="D47" s="52" t="str">
        <f>UPPER("Panneau Information à message variable – Format grand")</f>
        <v>PANNEAU INFORMATION À MESSAGE VARIABLE – FORMAT GRAND</v>
      </c>
      <c r="E47" t="s">
        <v>232</v>
      </c>
      <c r="I47" s="53"/>
      <c r="J47" s="53"/>
      <c r="K47" s="53"/>
      <c r="L47" s="53"/>
      <c r="M47" s="53"/>
      <c r="N47" s="53"/>
      <c r="O47" s="53"/>
      <c r="P47" s="53"/>
      <c r="Q47" s="53"/>
    </row>
    <row r="48" spans="1:17" ht="30" customHeight="1">
      <c r="A48" s="4" t="s">
        <v>3305</v>
      </c>
      <c r="B48" s="4" t="s">
        <v>3311</v>
      </c>
      <c r="C48" t="s">
        <v>3316</v>
      </c>
      <c r="D48" s="52" t="str">
        <f>UPPER("Panneau Information à message variable – Format moyen")</f>
        <v>PANNEAU INFORMATION À MESSAGE VARIABLE – FORMAT MOYEN</v>
      </c>
      <c r="E48" t="s">
        <v>232</v>
      </c>
      <c r="I48" s="53"/>
      <c r="J48" s="53"/>
      <c r="K48" s="53"/>
      <c r="L48" s="53"/>
      <c r="M48" s="53"/>
      <c r="N48" s="53"/>
      <c r="O48" s="53"/>
      <c r="P48" s="53"/>
      <c r="Q48" s="53"/>
    </row>
    <row r="49" spans="1:17" ht="30" customHeight="1">
      <c r="A49" s="4" t="s">
        <v>3305</v>
      </c>
      <c r="B49" s="4" t="s">
        <v>3311</v>
      </c>
      <c r="C49" t="s">
        <v>3317</v>
      </c>
      <c r="D49" s="52" t="str">
        <f>UPPER("Panneau Information à message variable – Format pour espace restreint")</f>
        <v>PANNEAU INFORMATION À MESSAGE VARIABLE – FORMAT POUR ESPACE RESTREINT</v>
      </c>
      <c r="E49" t="s">
        <v>232</v>
      </c>
      <c r="I49" s="53"/>
      <c r="J49" s="53"/>
      <c r="K49" s="53"/>
      <c r="L49" s="53"/>
      <c r="M49" s="53"/>
      <c r="N49" s="53"/>
      <c r="O49" s="53"/>
      <c r="P49" s="53"/>
      <c r="Q49" s="53"/>
    </row>
    <row r="50" spans="1:17" ht="30" customHeight="1">
      <c r="A50" s="4" t="s">
        <v>3305</v>
      </c>
      <c r="B50" s="4" t="s">
        <v>3311</v>
      </c>
      <c r="C50" s="52" t="s">
        <v>3318</v>
      </c>
      <c r="D50" s="52" t="str">
        <f>UPPER("Panneau caméra chantier - Format grand")</f>
        <v>PANNEAU CAMÉRA CHANTIER - FORMAT GRAND</v>
      </c>
      <c r="E50" s="52" t="s">
        <v>232</v>
      </c>
      <c r="I50" s="53"/>
      <c r="J50" s="53"/>
      <c r="K50" s="53"/>
      <c r="L50" s="53"/>
      <c r="M50" s="53"/>
      <c r="N50" s="53"/>
      <c r="O50" s="53"/>
      <c r="P50" s="53"/>
      <c r="Q50" s="53"/>
    </row>
    <row r="51" spans="1:17" ht="30" customHeight="1">
      <c r="A51" s="4" t="s">
        <v>3305</v>
      </c>
      <c r="B51" s="4" t="s">
        <v>3311</v>
      </c>
      <c r="C51" s="52" t="s">
        <v>3319</v>
      </c>
      <c r="D51" s="52" t="str">
        <f>UPPER("Panneau caméra chantier - Format moyen")</f>
        <v>PANNEAU CAMÉRA CHANTIER - FORMAT MOYEN</v>
      </c>
      <c r="E51" s="52" t="s">
        <v>232</v>
      </c>
      <c r="I51" s="53"/>
      <c r="J51" s="53"/>
      <c r="K51" s="53"/>
      <c r="L51" s="53"/>
      <c r="M51" s="53"/>
      <c r="N51" s="53"/>
      <c r="O51" s="53"/>
      <c r="P51" s="53"/>
      <c r="Q51" s="53"/>
    </row>
    <row r="52" spans="1:17" ht="30" customHeight="1">
      <c r="A52" s="4" t="s">
        <v>3305</v>
      </c>
      <c r="B52" s="4" t="s">
        <v>3311</v>
      </c>
      <c r="C52" s="52" t="s">
        <v>3320</v>
      </c>
      <c r="D52" s="52" t="str">
        <f>UPPER("Panneau caméra chantier - Format pour espace restreint")</f>
        <v>PANNEAU CAMÉRA CHANTIER - FORMAT POUR ESPACE RESTREINT</v>
      </c>
      <c r="E52" s="52" t="s">
        <v>232</v>
      </c>
      <c r="I52" s="53"/>
      <c r="J52" s="53"/>
      <c r="K52" s="53"/>
      <c r="L52" s="53"/>
      <c r="M52" s="53"/>
      <c r="N52" s="53"/>
      <c r="O52" s="53"/>
      <c r="P52" s="53"/>
      <c r="Q52" s="53"/>
    </row>
    <row r="53" spans="1:17" ht="30" customHeight="1">
      <c r="E53" s="11"/>
      <c r="I53" s="53"/>
      <c r="J53" s="53"/>
      <c r="K53" s="53"/>
      <c r="L53" s="53"/>
      <c r="M53" s="53"/>
      <c r="N53" s="53"/>
      <c r="O53" s="53"/>
      <c r="P53" s="53"/>
      <c r="Q53" s="53"/>
    </row>
    <row r="54" spans="1:17" ht="30" customHeight="1">
      <c r="A54" s="58" t="s">
        <v>3321</v>
      </c>
      <c r="B54" s="58"/>
      <c r="C54" s="58"/>
      <c r="D54" s="58"/>
      <c r="E54" s="58"/>
      <c r="I54" s="53"/>
      <c r="J54" s="53"/>
      <c r="K54" s="53"/>
      <c r="L54" s="53"/>
      <c r="M54" s="53"/>
      <c r="N54" s="53"/>
      <c r="O54" s="53"/>
      <c r="P54" s="53"/>
      <c r="Q54" s="53"/>
    </row>
    <row r="55" spans="1:17" ht="30" customHeight="1">
      <c r="A55" s="4" t="s">
        <v>3305</v>
      </c>
      <c r="B55" s="52" t="s">
        <v>3322</v>
      </c>
      <c r="C55" s="52" t="s">
        <v>3323</v>
      </c>
      <c r="D55" s="52" t="str">
        <f>UPPER("Panneau Commerces accessibles – Format moyen")</f>
        <v>PANNEAU COMMERCES ACCESSIBLES – FORMAT MOYEN</v>
      </c>
      <c r="E55" s="52" t="s">
        <v>232</v>
      </c>
      <c r="I55" s="53"/>
      <c r="J55" s="53"/>
      <c r="K55" s="53"/>
      <c r="L55" s="53"/>
      <c r="M55" s="53"/>
      <c r="N55" s="53"/>
      <c r="O55" s="53"/>
      <c r="P55" s="53"/>
      <c r="Q55" s="53"/>
    </row>
    <row r="56" spans="1:17" ht="30" customHeight="1">
      <c r="A56" s="4" t="s">
        <v>3305</v>
      </c>
      <c r="B56" s="52" t="s">
        <v>3322</v>
      </c>
      <c r="C56" s="52" t="s">
        <v>3324</v>
      </c>
      <c r="D56" s="52" t="str">
        <f>UPPER("Panneau Commerces accessibles – Format pour espace restreint")</f>
        <v>PANNEAU COMMERCES ACCESSIBLES – FORMAT POUR ESPACE RESTREINT</v>
      </c>
      <c r="E56" s="52" t="s">
        <v>232</v>
      </c>
      <c r="I56" s="53"/>
      <c r="J56" s="53"/>
      <c r="K56" s="53"/>
      <c r="L56" s="53"/>
      <c r="M56" s="53"/>
      <c r="N56" s="53"/>
      <c r="O56" s="53"/>
      <c r="P56" s="53"/>
      <c r="Q56" s="53"/>
    </row>
    <row r="57" spans="1:17" ht="30" customHeight="1">
      <c r="A57" s="4" t="s">
        <v>3305</v>
      </c>
      <c r="B57" s="52" t="s">
        <v>3322</v>
      </c>
      <c r="C57" s="52" t="s">
        <v>3325</v>
      </c>
      <c r="D57" s="52" t="str">
        <f>UPPER("Panneau Commerces accessibles Noms – Format moyen")</f>
        <v>PANNEAU COMMERCES ACCESSIBLES NOMS – FORMAT MOYEN</v>
      </c>
      <c r="E57" s="52" t="s">
        <v>232</v>
      </c>
      <c r="I57" s="53"/>
      <c r="J57" s="53"/>
      <c r="K57" s="53"/>
      <c r="L57" s="53"/>
      <c r="M57" s="53"/>
      <c r="N57" s="53"/>
      <c r="O57" s="53"/>
      <c r="P57" s="53"/>
      <c r="Q57" s="53"/>
    </row>
    <row r="58" spans="1:17" ht="30" customHeight="1">
      <c r="A58" s="4" t="s">
        <v>3305</v>
      </c>
      <c r="B58" s="52" t="s">
        <v>3322</v>
      </c>
      <c r="C58" s="52" t="s">
        <v>3326</v>
      </c>
      <c r="D58" s="52" t="str">
        <f>UPPER("Panneau Directionnel à message variable – Format moyen")</f>
        <v>PANNEAU DIRECTIONNEL À MESSAGE VARIABLE – FORMAT MOYEN</v>
      </c>
      <c r="E58" s="52" t="s">
        <v>232</v>
      </c>
      <c r="I58" s="53"/>
      <c r="J58" s="53"/>
      <c r="K58" s="53"/>
      <c r="L58" s="53"/>
      <c r="M58" s="53"/>
      <c r="N58" s="53"/>
      <c r="O58" s="53"/>
      <c r="P58" s="53"/>
      <c r="Q58" s="53"/>
    </row>
    <row r="59" spans="1:17" ht="30" customHeight="1">
      <c r="A59" s="4" t="s">
        <v>3305</v>
      </c>
      <c r="B59" s="52" t="s">
        <v>3322</v>
      </c>
      <c r="C59" s="52" t="s">
        <v>3327</v>
      </c>
      <c r="D59" s="52" t="str">
        <f>UPPER("Panneau Stationnement disponible – Format moyen")</f>
        <v>PANNEAU STATIONNEMENT DISPONIBLE – FORMAT MOYEN</v>
      </c>
      <c r="E59" s="52" t="s">
        <v>232</v>
      </c>
      <c r="I59" s="53"/>
      <c r="J59" s="53"/>
      <c r="K59" s="53"/>
      <c r="L59" s="53"/>
      <c r="M59" s="53"/>
      <c r="N59" s="53"/>
      <c r="O59" s="53"/>
      <c r="P59" s="53"/>
      <c r="Q59" s="53"/>
    </row>
    <row r="60" spans="1:17" ht="30" customHeight="1">
      <c r="A60" s="4" t="s">
        <v>3305</v>
      </c>
      <c r="B60" s="52" t="s">
        <v>3322</v>
      </c>
      <c r="C60" s="52" t="s">
        <v>3328</v>
      </c>
      <c r="D60" s="52" t="str">
        <f>UPPER("Panneau Livraison – Format moyen")</f>
        <v>PANNEAU LIVRAISON – FORMAT MOYEN</v>
      </c>
      <c r="E60" s="52" t="s">
        <v>232</v>
      </c>
      <c r="I60" s="53"/>
      <c r="J60" s="53"/>
      <c r="K60" s="53"/>
      <c r="L60" s="53"/>
      <c r="M60" s="53"/>
      <c r="N60" s="53"/>
      <c r="O60" s="53"/>
      <c r="P60" s="53"/>
      <c r="Q60" s="53"/>
    </row>
    <row r="61" spans="1:17" ht="30" customHeight="1">
      <c r="A61" s="4" t="s">
        <v>3305</v>
      </c>
      <c r="B61" s="52" t="s">
        <v>3322</v>
      </c>
      <c r="C61" s="52" t="s">
        <v>3329</v>
      </c>
      <c r="D61" s="52" t="str">
        <f>UPPER("Panneau Parcours piéton")</f>
        <v>PANNEAU PARCOURS PIÉTON</v>
      </c>
      <c r="E61" s="52" t="s">
        <v>232</v>
      </c>
    </row>
    <row r="62" spans="1:17" ht="30" customHeight="1">
      <c r="A62" s="4" t="s">
        <v>3305</v>
      </c>
      <c r="B62" s="52" t="s">
        <v>3322</v>
      </c>
      <c r="C62" s="52" t="s">
        <v>3330</v>
      </c>
      <c r="D62" s="52" t="str">
        <f>UPPER("Panneau Parcours piéton installé sur clôture - Coroplast")</f>
        <v>PANNEAU PARCOURS PIÉTON INSTALLÉ SUR CLÔTURE - COROPLAST</v>
      </c>
      <c r="E62" s="52" t="s">
        <v>232</v>
      </c>
    </row>
    <row r="63" spans="1:17" ht="30" customHeight="1">
      <c r="A63" s="4" t="s">
        <v>3305</v>
      </c>
      <c r="B63" s="52" t="s">
        <v>3322</v>
      </c>
      <c r="C63" s="52" t="s">
        <v>3331</v>
      </c>
      <c r="D63" s="52" t="str">
        <f>UPPER("Panneau Parcours piéton installé sur clôture - Aluminium")</f>
        <v>PANNEAU PARCOURS PIÉTON INSTALLÉ SUR CLÔTURE - ALUMINIUM</v>
      </c>
      <c r="E63" s="52" t="s">
        <v>232</v>
      </c>
    </row>
    <row r="64" spans="1:17" ht="30" customHeight="1">
      <c r="A64" s="4" t="s">
        <v>3305</v>
      </c>
      <c r="B64" s="4" t="s">
        <v>3322</v>
      </c>
      <c r="C64" s="52" t="s">
        <v>3332</v>
      </c>
      <c r="D64" s="52" t="str">
        <f>UPPER("Panneau Localisation des commerces installé sur clôture - Format court - Coroplast")</f>
        <v>PANNEAU LOCALISATION DES COMMERCES INSTALLÉ SUR CLÔTURE - FORMAT COURT - COROPLAST</v>
      </c>
      <c r="E64" s="52" t="s">
        <v>232</v>
      </c>
      <c r="F64" s="52"/>
    </row>
    <row r="65" spans="1:6" ht="30" customHeight="1">
      <c r="A65" s="4" t="s">
        <v>3305</v>
      </c>
      <c r="B65" s="52" t="s">
        <v>3322</v>
      </c>
      <c r="C65" s="52" t="s">
        <v>3333</v>
      </c>
      <c r="D65" s="52" t="str">
        <f>UPPER("Panneau Localisation des commerces installé sur clôture - Format court - Aluminium")</f>
        <v>PANNEAU LOCALISATION DES COMMERCES INSTALLÉ SUR CLÔTURE - FORMAT COURT - ALUMINIUM</v>
      </c>
      <c r="E65" s="52" t="s">
        <v>232</v>
      </c>
    </row>
    <row r="66" spans="1:6" ht="30" customHeight="1">
      <c r="A66" s="4" t="s">
        <v>3305</v>
      </c>
      <c r="B66" s="52" t="s">
        <v>3322</v>
      </c>
      <c r="C66" s="52" t="s">
        <v>3334</v>
      </c>
      <c r="D66" s="52" t="str">
        <f>UPPER("Panneau Localisation des commerces installé sur clôture - Format long - Coroplast")</f>
        <v>PANNEAU LOCALISATION DES COMMERCES INSTALLÉ SUR CLÔTURE - FORMAT LONG - COROPLAST</v>
      </c>
      <c r="E66" s="52" t="s">
        <v>232</v>
      </c>
    </row>
    <row r="67" spans="1:6" ht="30" customHeight="1">
      <c r="A67" s="4" t="s">
        <v>3305</v>
      </c>
      <c r="B67" s="52" t="s">
        <v>3322</v>
      </c>
      <c r="C67" s="52" t="s">
        <v>3335</v>
      </c>
      <c r="D67" s="52" t="str">
        <f>UPPER("Panneau Localisation des commerces installé sur clôture - Format long - Aluminium")</f>
        <v>PANNEAU LOCALISATION DES COMMERCES INSTALLÉ SUR CLÔTURE - FORMAT LONG - ALUMINIUM</v>
      </c>
      <c r="E67" s="52" t="s">
        <v>232</v>
      </c>
    </row>
    <row r="68" spans="1:6" ht="30" customHeight="1">
      <c r="A68" s="4" t="s">
        <v>3305</v>
      </c>
      <c r="B68" s="52" t="s">
        <v>3322</v>
      </c>
      <c r="C68" s="52" t="s">
        <v>3336</v>
      </c>
      <c r="D68" s="52" t="str">
        <f>UPPER("Autocollant Flèche directionnelle noire")</f>
        <v>AUTOCOLLANT FLÈCHE DIRECTIONNELLE NOIRE</v>
      </c>
      <c r="E68" s="52" t="s">
        <v>232</v>
      </c>
    </row>
    <row r="69" spans="1:6" ht="30" customHeight="1">
      <c r="A69" s="4" t="s">
        <v>3305</v>
      </c>
      <c r="B69" s="52" t="s">
        <v>3322</v>
      </c>
      <c r="C69" s="52" t="s">
        <v>3337</v>
      </c>
      <c r="D69" s="52" t="str">
        <f>UPPER("Autocollant Flèche directionnelle blanche")</f>
        <v>AUTOCOLLANT FLÈCHE DIRECTIONNELLE BLANCHE</v>
      </c>
      <c r="E69" s="52" t="s">
        <v>232</v>
      </c>
    </row>
    <row r="70" spans="1:6" ht="30" customHeight="1">
      <c r="A70" s="4" t="s">
        <v>3305</v>
      </c>
      <c r="B70" s="52" t="s">
        <v>3322</v>
      </c>
      <c r="C70" s="52" t="s">
        <v>3338</v>
      </c>
      <c r="D70" s="52" t="str">
        <f>UPPER("Autocollant Symbole de localisation (pour panneau Localisation des commerces)")</f>
        <v>AUTOCOLLANT SYMBOLE DE LOCALISATION (POUR PANNEAU LOCALISATION DES COMMERCES)</v>
      </c>
      <c r="E70" s="52" t="s">
        <v>232</v>
      </c>
    </row>
    <row r="71" spans="1:6" ht="30" customHeight="1">
      <c r="A71" s="4" t="s">
        <v>3305</v>
      </c>
      <c r="B71" s="52" t="s">
        <v>3322</v>
      </c>
      <c r="C71" s="52" t="s">
        <v>3339</v>
      </c>
      <c r="D71" s="52" t="str">
        <f>UPPER("Autocollant bande restangulaire blanche (pour panneau  commerces accessibles Noms)")</f>
        <v>AUTOCOLLANT BANDE RESTANGULAIRE BLANCHE (POUR PANNEAU  COMMERCES ACCESSIBLES NOMS)</v>
      </c>
      <c r="E71" s="52" t="s">
        <v>232</v>
      </c>
    </row>
    <row r="72" spans="1:6" ht="30" customHeight="1">
      <c r="A72" s="4" t="s">
        <v>3305</v>
      </c>
      <c r="B72" s="52" t="s">
        <v>3322</v>
      </c>
      <c r="C72" s="52" t="s">
        <v>3340</v>
      </c>
      <c r="D72" s="52" t="str">
        <f>UPPER("Autocollant bande restangulaire blanche (pour panneau  Pictogramme utilitaire ou rendu du projet Format grand")</f>
        <v>AUTOCOLLANT BANDE RESTANGULAIRE BLANCHE (POUR PANNEAU  PICTOGRAMME UTILITAIRE OU RENDU DU PROJET FORMAT GRAND</v>
      </c>
      <c r="E72" s="52" t="s">
        <v>232</v>
      </c>
    </row>
    <row r="73" spans="1:6" ht="30" customHeight="1">
      <c r="A73" s="4" t="s">
        <v>3305</v>
      </c>
      <c r="B73" s="52" t="s">
        <v>3322</v>
      </c>
      <c r="C73" s="52" t="s">
        <v>3341</v>
      </c>
      <c r="D73" s="52" t="str">
        <f>UPPER("Autocollant bande restangulaire blanche (pour panneau  Pictogramme utilitaire ou rendu du projet Format moyen")</f>
        <v>AUTOCOLLANT BANDE RESTANGULAIRE BLANCHE (POUR PANNEAU  PICTOGRAMME UTILITAIRE OU RENDU DU PROJET FORMAT MOYEN</v>
      </c>
      <c r="E73" s="52" t="s">
        <v>232</v>
      </c>
    </row>
    <row r="74" spans="1:6" ht="30" customHeight="1">
      <c r="A74" s="4" t="s">
        <v>3305</v>
      </c>
      <c r="B74" s="52" t="s">
        <v>3322</v>
      </c>
      <c r="C74" s="52" t="s">
        <v>3342</v>
      </c>
      <c r="D74" s="52" t="str">
        <f>UPPER("Autocollant bande restangulaire blanche (pour panneau  Pictogramme utilitaire ou rendu du projet Format pour espace restreint")</f>
        <v>AUTOCOLLANT BANDE RESTANGULAIRE BLANCHE (POUR PANNEAU  PICTOGRAMME UTILITAIRE OU RENDU DU PROJET FORMAT POUR ESPACE RESTREINT</v>
      </c>
      <c r="E74" s="52" t="s">
        <v>232</v>
      </c>
    </row>
    <row r="75" spans="1:6" ht="30" customHeight="1">
      <c r="A75" s="4" t="s">
        <v>3305</v>
      </c>
      <c r="B75" s="52" t="s">
        <v>3322</v>
      </c>
      <c r="C75" s="52" t="s">
        <v>3343</v>
      </c>
      <c r="D75" s="52" t="str">
        <f>UPPER("Base pyramidale en béton avec poteau de signalisation en « U »")</f>
        <v>BASE PYRAMIDALE EN BÉTON AVEC POTEAU DE SIGNALISATION EN « U »</v>
      </c>
      <c r="E75" s="52" t="s">
        <v>232</v>
      </c>
    </row>
    <row r="76" spans="1:6" ht="30" customHeight="1">
      <c r="A76" s="4" t="s">
        <v>3305</v>
      </c>
      <c r="B76" s="52" t="s">
        <v>3322</v>
      </c>
      <c r="C76" s="52" t="s">
        <v>3344</v>
      </c>
      <c r="D76" s="52" t="str">
        <f>UPPER("Système d’attache pour panneau installé sur clôture")</f>
        <v>SYSTÈME D’ATTACHE POUR PANNEAU INSTALLÉ SUR CLÔTURE</v>
      </c>
      <c r="E76" s="52" t="s">
        <v>232</v>
      </c>
    </row>
    <row r="77" spans="1:6" ht="30" customHeight="1">
      <c r="A77" s="58" t="s">
        <v>3345</v>
      </c>
      <c r="B77" s="58"/>
      <c r="C77" s="58"/>
      <c r="D77" s="58"/>
      <c r="E77" s="58"/>
      <c r="F77" s="52"/>
    </row>
    <row r="78" spans="1:6" ht="30" customHeight="1">
      <c r="A78" s="4" t="s">
        <v>3305</v>
      </c>
      <c r="B78" s="52" t="s">
        <v>3346</v>
      </c>
      <c r="C78" s="52" t="s">
        <v>3347</v>
      </c>
      <c r="D78" s="52" t="str">
        <f>UPPER("Bannière souple pour clôture autoportante - Pleine hauteur")</f>
        <v>BANNIÈRE SOUPLE POUR CLÔTURE AUTOPORTANTE - PLEINE HAUTEUR</v>
      </c>
      <c r="E78" s="52" t="s">
        <v>232</v>
      </c>
    </row>
    <row r="79" spans="1:6" ht="30" customHeight="1">
      <c r="A79" s="4" t="s">
        <v>3305</v>
      </c>
      <c r="B79" s="52" t="s">
        <v>3346</v>
      </c>
      <c r="C79" s="52" t="s">
        <v>3348</v>
      </c>
      <c r="D79" s="52" t="str">
        <f>UPPER("Bannière souple pour clôture autoportante - Hauteur partielle")</f>
        <v>BANNIÈRE SOUPLE POUR CLÔTURE AUTOPORTANTE - HAUTEUR PARTIELLE</v>
      </c>
      <c r="E79" s="52" t="s">
        <v>232</v>
      </c>
    </row>
    <row r="80" spans="1:6" ht="30" customHeight="1">
      <c r="A80" s="4" t="s">
        <v>3305</v>
      </c>
      <c r="B80" s="52" t="s">
        <v>3346</v>
      </c>
      <c r="C80" s="52" t="s">
        <v>3349</v>
      </c>
      <c r="D80" s="52" t="str">
        <f>UPPER("Bannière souple pour clôture montée sur glissière de sécurité en béton pour chantier")</f>
        <v>BANNIÈRE SOUPLE POUR CLÔTURE MONTÉE SUR GLISSIÈRE DE SÉCURITÉ EN BÉTON POUR CHANTIER</v>
      </c>
      <c r="E80" s="52" t="s">
        <v>232</v>
      </c>
    </row>
    <row r="81" spans="1:6" ht="30" customHeight="1">
      <c r="A81" s="4" t="s">
        <v>3305</v>
      </c>
      <c r="B81" s="52" t="s">
        <v>3346</v>
      </c>
      <c r="C81" s="52" t="s">
        <v>3350</v>
      </c>
      <c r="D81" s="52" t="str">
        <f>UPPER("Bannière souple pour clôture montée sur glissière en acier - pleine Hauteur")</f>
        <v>BANNIÈRE SOUPLE POUR CLÔTURE MONTÉE SUR GLISSIÈRE EN ACIER - PLEINE HAUTEUR</v>
      </c>
      <c r="E81" s="52" t="s">
        <v>232</v>
      </c>
    </row>
    <row r="82" spans="1:6" ht="30" customHeight="1">
      <c r="A82" s="4" t="s">
        <v>3305</v>
      </c>
      <c r="B82" s="52" t="s">
        <v>3346</v>
      </c>
      <c r="C82" s="52" t="s">
        <v>3351</v>
      </c>
      <c r="D82" s="52" t="str">
        <f>UPPER("Bannière souple pour clôture montée sur glissière en acier - Hauteur partielle")</f>
        <v>BANNIÈRE SOUPLE POUR CLÔTURE MONTÉE SUR GLISSIÈRE EN ACIER - HAUTEUR PARTIELLE</v>
      </c>
      <c r="E82" s="52" t="s">
        <v>232</v>
      </c>
    </row>
    <row r="83" spans="1:6" ht="30" customHeight="1">
      <c r="A83" s="4" t="s">
        <v>3305</v>
      </c>
      <c r="B83" s="52" t="s">
        <v>3346</v>
      </c>
      <c r="C83" s="52" t="s">
        <v>3352</v>
      </c>
      <c r="D83" s="52" t="str">
        <f>UPPER("Nettoyage des bannières souples")</f>
        <v>NETTOYAGE DES BANNIÈRES SOUPLES</v>
      </c>
      <c r="E83" s="52" t="s">
        <v>945</v>
      </c>
    </row>
    <row r="84" spans="1:6" ht="30" customHeight="1">
      <c r="A84" s="58" t="s">
        <v>3353</v>
      </c>
      <c r="B84" s="58"/>
      <c r="C84" s="58"/>
      <c r="D84" s="58"/>
      <c r="E84" s="58"/>
      <c r="F84" s="52"/>
    </row>
    <row r="85" spans="1:6" ht="30" customHeight="1">
      <c r="A85" s="52" t="s">
        <v>3305</v>
      </c>
      <c r="B85" s="52" t="s">
        <v>3354</v>
      </c>
      <c r="C85" s="52" t="s">
        <v>3355</v>
      </c>
      <c r="D85" s="52" t="str">
        <f xml:space="preserve"> UPPER("Mobilisation et démobilisation de glissière de sécurité en béton pour chantier surmontée d'une clôture")</f>
        <v>MOBILISATION ET DÉMOBILISATION DE GLISSIÈRE DE SÉCURITÉ EN BÉTON POUR CHANTIER SURMONTÉE D'UNE CLÔTURE</v>
      </c>
      <c r="E85" s="52" t="s">
        <v>10</v>
      </c>
    </row>
    <row r="86" spans="1:6" ht="30" customHeight="1">
      <c r="A86" s="52" t="s">
        <v>3305</v>
      </c>
      <c r="B86" s="52" t="s">
        <v>3354</v>
      </c>
      <c r="C86" s="52" t="s">
        <v>3356</v>
      </c>
      <c r="D86" s="52" t="str">
        <f>UPPER("Maintien de glissière de sécurité en béton pour chantier surmontée d'une clôture")</f>
        <v>MAINTIEN DE GLISSIÈRE DE SÉCURITÉ EN BÉTON POUR CHANTIER SURMONTÉE D'UNE CLÔTURE</v>
      </c>
      <c r="E86" s="52" t="s">
        <v>3263</v>
      </c>
    </row>
    <row r="87" spans="1:6" ht="30" customHeight="1">
      <c r="A87" s="52" t="s">
        <v>3305</v>
      </c>
      <c r="B87" s="52" t="s">
        <v>3354</v>
      </c>
      <c r="C87" s="52" t="s">
        <v>3357</v>
      </c>
      <c r="D87" s="52" t="str">
        <f>UPPER("Déplacement de glissière de sécurité en béton pour chantier surmontée d'une clôture")</f>
        <v>DÉPLACEMENT DE GLISSIÈRE DE SÉCURITÉ EN BÉTON POUR CHANTIER SURMONTÉE D'UNE CLÔTURE</v>
      </c>
      <c r="E87" s="52" t="s">
        <v>10</v>
      </c>
    </row>
    <row r="88" spans="1:6" ht="30" customHeight="1">
      <c r="A88" s="52" t="s">
        <v>3305</v>
      </c>
      <c r="B88" s="52" t="s">
        <v>3354</v>
      </c>
      <c r="C88" s="52" t="s">
        <v>3358</v>
      </c>
      <c r="D88" s="52" t="str">
        <f>UPPER("Mobilisation et démobilisation de glissière en acier surmontée d'une clôture")</f>
        <v>MOBILISATION ET DÉMOBILISATION DE GLISSIÈRE EN ACIER SURMONTÉE D'UNE CLÔTURE</v>
      </c>
      <c r="E88" s="52" t="s">
        <v>10</v>
      </c>
    </row>
    <row r="89" spans="1:6" ht="30" customHeight="1">
      <c r="A89" s="52" t="s">
        <v>3305</v>
      </c>
      <c r="B89" s="52" t="s">
        <v>3354</v>
      </c>
      <c r="C89" s="52" t="s">
        <v>3359</v>
      </c>
      <c r="D89" s="52" t="str">
        <f>UPPER("Maintien de glissière en acier surmontée d'une clôture")</f>
        <v>MAINTIEN DE GLISSIÈRE EN ACIER SURMONTÉE D'UNE CLÔTURE</v>
      </c>
      <c r="E89" s="52" t="s">
        <v>3263</v>
      </c>
    </row>
    <row r="90" spans="1:6" ht="30" customHeight="1">
      <c r="A90" s="52" t="s">
        <v>3305</v>
      </c>
      <c r="B90" s="52" t="s">
        <v>3354</v>
      </c>
      <c r="C90" s="52" t="s">
        <v>3360</v>
      </c>
      <c r="D90" s="52" t="str">
        <f>UPPER("Déplacement de glissière en acier surmontée d'une clôture")</f>
        <v>DÉPLACEMENT DE GLISSIÈRE EN ACIER SURMONTÉE D'UNE CLÔTURE</v>
      </c>
      <c r="E90" s="52" t="s">
        <v>10</v>
      </c>
    </row>
    <row r="91" spans="1:6" ht="12.75" customHeight="1">
      <c r="C91" s="52"/>
      <c r="D91" s="52"/>
      <c r="E91" s="52"/>
      <c r="F91" s="52"/>
    </row>
    <row r="92" spans="1:6" ht="12.75" customHeight="1">
      <c r="C92" s="52"/>
      <c r="D92" s="52"/>
      <c r="E92" s="52"/>
      <c r="F92" s="52"/>
    </row>
    <row r="93" spans="1:6" ht="12.75" customHeight="1">
      <c r="C93" s="52"/>
      <c r="D93" s="52"/>
      <c r="E93" s="52"/>
      <c r="F93" s="52"/>
    </row>
    <row r="94" spans="1:6" ht="12.75" customHeight="1">
      <c r="C94" s="52"/>
      <c r="D94" s="52"/>
      <c r="E94" s="52"/>
      <c r="F94" s="52"/>
    </row>
    <row r="95" spans="1:6" ht="12.75" customHeight="1">
      <c r="C95" s="52"/>
      <c r="D95" s="52"/>
      <c r="E95" s="52"/>
      <c r="F95" s="52"/>
    </row>
    <row r="96" spans="1:6" ht="12.75" customHeight="1">
      <c r="C96" s="52"/>
      <c r="D96" s="52"/>
      <c r="E96" s="52"/>
      <c r="F96" s="52"/>
    </row>
    <row r="97" spans="3:6" ht="12.75" customHeight="1">
      <c r="C97" s="52"/>
      <c r="D97" s="52"/>
      <c r="E97" s="52"/>
      <c r="F97" s="52"/>
    </row>
    <row r="98" spans="3:6" ht="12.75" customHeight="1">
      <c r="C98" s="52"/>
      <c r="D98" s="52"/>
      <c r="E98" s="52"/>
      <c r="F98" s="52"/>
    </row>
    <row r="99" spans="3:6" ht="12.75" customHeight="1">
      <c r="C99" s="52"/>
      <c r="D99" s="52"/>
      <c r="E99" s="52"/>
      <c r="F99" s="52"/>
    </row>
    <row r="100" spans="3:6" ht="12.75" customHeight="1">
      <c r="C100" s="52"/>
      <c r="D100" s="52"/>
      <c r="E100" s="52"/>
      <c r="F100" s="52"/>
    </row>
    <row r="101" spans="3:6" ht="12.75" customHeight="1">
      <c r="C101" s="52"/>
      <c r="D101" s="52"/>
      <c r="E101" s="52"/>
      <c r="F101" s="52"/>
    </row>
    <row r="102" spans="3:6" ht="12.75" customHeight="1">
      <c r="C102" s="52"/>
      <c r="D102" s="52"/>
      <c r="E102" s="52"/>
      <c r="F102" s="52"/>
    </row>
    <row r="103" spans="3:6" ht="12.75" customHeight="1">
      <c r="C103" s="52"/>
      <c r="D103" s="52"/>
      <c r="E103" s="52"/>
      <c r="F103" s="52"/>
    </row>
    <row r="104" spans="3:6" ht="12.75" customHeight="1">
      <c r="C104" s="52"/>
      <c r="D104" s="52"/>
      <c r="E104" s="52"/>
      <c r="F104" s="52"/>
    </row>
    <row r="105" spans="3:6" ht="12.75" customHeight="1">
      <c r="C105" s="52"/>
      <c r="D105" s="52"/>
      <c r="E105" s="52"/>
      <c r="F105" s="52"/>
    </row>
    <row r="106" spans="3:6" ht="12.75" customHeight="1">
      <c r="C106" s="52"/>
      <c r="D106" s="52"/>
      <c r="E106" s="52"/>
      <c r="F106" s="52"/>
    </row>
    <row r="107" spans="3:6" ht="12.75" customHeight="1">
      <c r="E107" s="11"/>
    </row>
    <row r="108" spans="3:6" ht="12.75" customHeight="1">
      <c r="E108" s="11"/>
    </row>
    <row r="109" spans="3:6" ht="12.75" customHeight="1">
      <c r="E109" s="11"/>
    </row>
    <row r="110" spans="3:6" ht="12.75" customHeight="1">
      <c r="E110" s="11"/>
    </row>
    <row r="111" spans="3:6" ht="12.75" customHeight="1">
      <c r="E111" s="11"/>
    </row>
    <row r="112" spans="3:6" ht="12.75" customHeight="1">
      <c r="E112" s="11"/>
    </row>
    <row r="113" spans="5:5" ht="12.75" customHeight="1">
      <c r="E113" s="11"/>
    </row>
    <row r="114" spans="5:5" ht="12.75" customHeight="1">
      <c r="E114" s="11"/>
    </row>
    <row r="115" spans="5:5" ht="12.75" customHeight="1">
      <c r="E115" s="11"/>
    </row>
    <row r="116" spans="5:5" ht="12.75" customHeight="1">
      <c r="E116" s="11"/>
    </row>
    <row r="117" spans="5:5" ht="12.75" customHeight="1">
      <c r="E117" s="11"/>
    </row>
    <row r="118" spans="5:5" ht="12.75" customHeight="1">
      <c r="E118" s="11"/>
    </row>
    <row r="119" spans="5:5" ht="12.75" customHeight="1">
      <c r="E119" s="11"/>
    </row>
    <row r="120" spans="5:5" ht="12.75" customHeight="1">
      <c r="E120" s="11"/>
    </row>
    <row r="121" spans="5:5" ht="12.75" customHeight="1">
      <c r="E121" s="11"/>
    </row>
    <row r="122" spans="5:5" ht="12.75" customHeight="1">
      <c r="E122" s="11"/>
    </row>
    <row r="123" spans="5:5" ht="12.75" customHeight="1">
      <c r="E123" s="11"/>
    </row>
    <row r="124" spans="5:5" ht="12.75" customHeight="1">
      <c r="E124" s="11"/>
    </row>
    <row r="125" spans="5:5" ht="12.75" customHeight="1">
      <c r="E125" s="11"/>
    </row>
    <row r="126" spans="5:5" ht="12.75" customHeight="1">
      <c r="E126" s="11"/>
    </row>
    <row r="127" spans="5:5" ht="12.75" customHeight="1">
      <c r="E127" s="11"/>
    </row>
    <row r="128" spans="5:5" ht="12.75" customHeight="1">
      <c r="E128" s="11"/>
    </row>
    <row r="129" spans="5:5" ht="12.75" customHeight="1">
      <c r="E129" s="11"/>
    </row>
    <row r="130" spans="5:5" ht="12.75" customHeight="1">
      <c r="E130" s="11"/>
    </row>
    <row r="131" spans="5:5" ht="12.75" customHeight="1">
      <c r="E131" s="11"/>
    </row>
    <row r="132" spans="5:5" ht="12.75" customHeight="1">
      <c r="E132" s="11"/>
    </row>
    <row r="133" spans="5:5" ht="12.75" customHeight="1">
      <c r="E133" s="11"/>
    </row>
    <row r="134" spans="5:5" ht="12.75" customHeight="1">
      <c r="E134" s="11"/>
    </row>
    <row r="135" spans="5:5" ht="12.75" customHeight="1">
      <c r="E135" s="11"/>
    </row>
    <row r="136" spans="5:5" ht="12.75" customHeight="1">
      <c r="E136" s="11"/>
    </row>
    <row r="137" spans="5:5" ht="12.75" customHeight="1">
      <c r="E137" s="11"/>
    </row>
    <row r="138" spans="5:5" ht="12.75" customHeight="1">
      <c r="E138" s="11"/>
    </row>
    <row r="139" spans="5:5" ht="12.75" customHeight="1">
      <c r="E139" s="11"/>
    </row>
    <row r="140" spans="5:5" ht="12.75" customHeight="1">
      <c r="E140" s="11"/>
    </row>
    <row r="141" spans="5:5" ht="12.75" customHeight="1">
      <c r="E141" s="11"/>
    </row>
    <row r="142" spans="5:5" ht="12.75" customHeight="1">
      <c r="E142" s="11"/>
    </row>
    <row r="143" spans="5:5" ht="12.75" customHeight="1">
      <c r="E143" s="11"/>
    </row>
    <row r="144" spans="5:5" ht="12.75" customHeight="1">
      <c r="E144" s="11"/>
    </row>
    <row r="145" spans="5:5" ht="12.75" customHeight="1">
      <c r="E145" s="11"/>
    </row>
    <row r="146" spans="5:5" ht="12.75" customHeight="1">
      <c r="E146" s="11"/>
    </row>
    <row r="147" spans="5:5" ht="12.75" customHeight="1">
      <c r="E147" s="11"/>
    </row>
    <row r="148" spans="5:5" ht="12.75" customHeight="1">
      <c r="E148" s="11"/>
    </row>
    <row r="149" spans="5:5" ht="12.75" customHeight="1">
      <c r="E149" s="11"/>
    </row>
    <row r="150" spans="5:5" ht="12.75" customHeight="1">
      <c r="E150" s="11"/>
    </row>
    <row r="151" spans="5:5" ht="12.75" customHeight="1">
      <c r="E151" s="11"/>
    </row>
    <row r="152" spans="5:5" ht="12.75" customHeight="1">
      <c r="E152" s="11"/>
    </row>
    <row r="153" spans="5:5" ht="12.75" customHeight="1">
      <c r="E153" s="11"/>
    </row>
    <row r="154" spans="5:5" ht="12.75" customHeight="1">
      <c r="E154" s="11"/>
    </row>
    <row r="155" spans="5:5" ht="12.75" customHeight="1">
      <c r="E155" s="11"/>
    </row>
    <row r="156" spans="5:5" ht="12.75" customHeight="1">
      <c r="E156" s="11"/>
    </row>
    <row r="157" spans="5:5" ht="12.75" customHeight="1">
      <c r="E157" s="11"/>
    </row>
    <row r="158" spans="5:5" ht="12.75" customHeight="1">
      <c r="E158" s="11"/>
    </row>
    <row r="159" spans="5:5" ht="12.75" customHeight="1">
      <c r="E159" s="11"/>
    </row>
    <row r="160" spans="5:5" ht="12.75" customHeight="1">
      <c r="E160" s="11"/>
    </row>
    <row r="161" spans="5:5" ht="12.75" customHeight="1">
      <c r="E161" s="11"/>
    </row>
    <row r="162" spans="5:5" ht="12.75" customHeight="1">
      <c r="E162" s="11"/>
    </row>
    <row r="163" spans="5:5" ht="12.75" customHeight="1">
      <c r="E163" s="11"/>
    </row>
    <row r="164" spans="5:5" ht="12.75" customHeight="1">
      <c r="E164" s="11"/>
    </row>
    <row r="165" spans="5:5" ht="12.75" customHeight="1">
      <c r="E165" s="11"/>
    </row>
    <row r="166" spans="5:5" ht="12.75" customHeight="1">
      <c r="E166" s="11"/>
    </row>
    <row r="167" spans="5:5" ht="12.75" customHeight="1">
      <c r="E167" s="11"/>
    </row>
    <row r="168" spans="5:5" ht="12.75" customHeight="1">
      <c r="E168" s="11"/>
    </row>
    <row r="169" spans="5:5" ht="12.75" customHeight="1">
      <c r="E169" s="11"/>
    </row>
    <row r="170" spans="5:5" ht="12.75" customHeight="1">
      <c r="E170" s="11"/>
    </row>
    <row r="171" spans="5:5" ht="12.75" customHeight="1">
      <c r="E171" s="11"/>
    </row>
    <row r="172" spans="5:5" ht="12.75" customHeight="1">
      <c r="E172" s="11"/>
    </row>
    <row r="173" spans="5:5" ht="12.75" customHeight="1">
      <c r="E173" s="11"/>
    </row>
    <row r="174" spans="5:5" ht="12.75" customHeight="1">
      <c r="E174" s="11"/>
    </row>
    <row r="175" spans="5:5" ht="12.75" customHeight="1">
      <c r="E175" s="11"/>
    </row>
    <row r="176" spans="5:5" ht="12.75" customHeight="1">
      <c r="E176" s="11"/>
    </row>
    <row r="177" spans="5:5" ht="12.75" customHeight="1">
      <c r="E177" s="11"/>
    </row>
    <row r="178" spans="5:5" ht="12.75" customHeight="1">
      <c r="E178" s="11"/>
    </row>
    <row r="179" spans="5:5" ht="12.75" customHeight="1">
      <c r="E179" s="11"/>
    </row>
    <row r="180" spans="5:5" ht="12.75" customHeight="1">
      <c r="E180" s="11"/>
    </row>
    <row r="181" spans="5:5" ht="12.75" customHeight="1">
      <c r="E181" s="11"/>
    </row>
    <row r="182" spans="5:5" ht="12.75" customHeight="1">
      <c r="E182" s="11"/>
    </row>
    <row r="183" spans="5:5" ht="12.75" customHeight="1">
      <c r="E183" s="11"/>
    </row>
    <row r="184" spans="5:5" ht="12.75" customHeight="1">
      <c r="E184" s="11"/>
    </row>
    <row r="185" spans="5:5" ht="12.75" customHeight="1">
      <c r="E185" s="11"/>
    </row>
    <row r="186" spans="5:5" ht="12.75" customHeight="1">
      <c r="E186" s="11"/>
    </row>
    <row r="187" spans="5:5" ht="12.75" customHeight="1">
      <c r="E187" s="11"/>
    </row>
    <row r="188" spans="5:5" ht="12.75" customHeight="1">
      <c r="E188" s="11"/>
    </row>
    <row r="189" spans="5:5" ht="12.75" customHeight="1">
      <c r="E189" s="11"/>
    </row>
    <row r="190" spans="5:5" ht="12.75" customHeight="1">
      <c r="E190" s="11"/>
    </row>
    <row r="191" spans="5:5" ht="12.75" customHeight="1">
      <c r="E191" s="11"/>
    </row>
    <row r="192" spans="5:5" ht="12.75" customHeight="1">
      <c r="E192" s="11"/>
    </row>
    <row r="193" spans="5:5" ht="12.75" customHeight="1">
      <c r="E193" s="11"/>
    </row>
    <row r="194" spans="5:5" ht="12.75" customHeight="1">
      <c r="E194" s="11"/>
    </row>
    <row r="195" spans="5:5" ht="12.75" customHeight="1">
      <c r="E195" s="11"/>
    </row>
    <row r="196" spans="5:5" ht="12.75" customHeight="1">
      <c r="E196" s="11"/>
    </row>
    <row r="197" spans="5:5" ht="12.75" customHeight="1">
      <c r="E197" s="11"/>
    </row>
    <row r="198" spans="5:5" ht="12.75" customHeight="1">
      <c r="E198" s="11"/>
    </row>
    <row r="199" spans="5:5" ht="12.75" customHeight="1">
      <c r="E199" s="11"/>
    </row>
    <row r="200" spans="5:5" ht="12.75" customHeight="1">
      <c r="E200" s="11"/>
    </row>
    <row r="201" spans="5:5" ht="12.75" customHeight="1">
      <c r="E201" s="11"/>
    </row>
    <row r="202" spans="5:5" ht="12.75" customHeight="1">
      <c r="E202" s="11"/>
    </row>
    <row r="203" spans="5:5" ht="12.75" customHeight="1">
      <c r="E203" s="11"/>
    </row>
    <row r="204" spans="5:5" ht="12.75" customHeight="1">
      <c r="E204" s="11"/>
    </row>
    <row r="205" spans="5:5" ht="12.75" customHeight="1">
      <c r="E205" s="11"/>
    </row>
    <row r="206" spans="5:5" ht="12.75" customHeight="1">
      <c r="E206" s="11"/>
    </row>
    <row r="207" spans="5:5" ht="12.75" customHeight="1">
      <c r="E207" s="11"/>
    </row>
    <row r="208" spans="5:5" ht="12.75" customHeight="1">
      <c r="E208" s="11"/>
    </row>
    <row r="209" spans="5:5" ht="12.75" customHeight="1">
      <c r="E209" s="11"/>
    </row>
    <row r="210" spans="5:5" ht="12.75" customHeight="1">
      <c r="E210" s="11"/>
    </row>
    <row r="211" spans="5:5" ht="12.75" customHeight="1">
      <c r="E211" s="11"/>
    </row>
    <row r="212" spans="5:5" ht="12.75" customHeight="1">
      <c r="E212" s="11"/>
    </row>
    <row r="213" spans="5:5" ht="12.75" customHeight="1">
      <c r="E213" s="11"/>
    </row>
    <row r="214" spans="5:5" ht="12.75" customHeight="1">
      <c r="E214" s="11"/>
    </row>
    <row r="215" spans="5:5" ht="12.75" customHeight="1">
      <c r="E215" s="11"/>
    </row>
    <row r="216" spans="5:5" ht="12.75" customHeight="1">
      <c r="E216" s="11"/>
    </row>
    <row r="217" spans="5:5" ht="12.75" customHeight="1">
      <c r="E217" s="11"/>
    </row>
    <row r="218" spans="5:5" ht="12.75" customHeight="1">
      <c r="E218" s="11"/>
    </row>
    <row r="219" spans="5:5" ht="12.75" customHeight="1">
      <c r="E219" s="11"/>
    </row>
    <row r="220" spans="5:5" ht="12.75" customHeight="1">
      <c r="E220" s="11"/>
    </row>
    <row r="221" spans="5:5" ht="12.75" customHeight="1">
      <c r="E221" s="11"/>
    </row>
    <row r="222" spans="5:5" ht="12.75" customHeight="1">
      <c r="E222" s="11"/>
    </row>
    <row r="223" spans="5:5" ht="12.75" customHeight="1">
      <c r="E223" s="11"/>
    </row>
    <row r="224" spans="5:5" ht="12.75" customHeight="1">
      <c r="E224" s="11"/>
    </row>
    <row r="225" spans="5:5" ht="12.75" customHeight="1">
      <c r="E225" s="11"/>
    </row>
    <row r="226" spans="5:5" ht="12.75" customHeight="1">
      <c r="E226" s="11"/>
    </row>
    <row r="227" spans="5:5" ht="12.75" customHeight="1">
      <c r="E227" s="11"/>
    </row>
    <row r="228" spans="5:5" ht="12.75" customHeight="1">
      <c r="E228" s="11"/>
    </row>
    <row r="229" spans="5:5" ht="12.75" customHeight="1">
      <c r="E229" s="11"/>
    </row>
    <row r="230" spans="5:5" ht="12.75" customHeight="1">
      <c r="E230" s="11"/>
    </row>
    <row r="231" spans="5:5" ht="12.75" customHeight="1">
      <c r="E231" s="11"/>
    </row>
    <row r="232" spans="5:5" ht="12.75" customHeight="1">
      <c r="E232" s="11"/>
    </row>
    <row r="233" spans="5:5" ht="12.75" customHeight="1">
      <c r="E233" s="11"/>
    </row>
    <row r="234" spans="5:5" ht="12.75" customHeight="1">
      <c r="E234" s="11"/>
    </row>
    <row r="235" spans="5:5" ht="12.75" customHeight="1">
      <c r="E235" s="11"/>
    </row>
    <row r="236" spans="5:5" ht="12.75" customHeight="1">
      <c r="E236" s="11"/>
    </row>
    <row r="237" spans="5:5" ht="12.75" customHeight="1">
      <c r="E237" s="11"/>
    </row>
    <row r="238" spans="5:5" ht="12.75" customHeight="1">
      <c r="E238" s="11"/>
    </row>
    <row r="239" spans="5:5" ht="12.75" customHeight="1">
      <c r="E239" s="11"/>
    </row>
    <row r="240" spans="5:5" ht="12.75" customHeight="1">
      <c r="E240" s="11"/>
    </row>
    <row r="241" spans="5:5" ht="12.75" customHeight="1">
      <c r="E241" s="11"/>
    </row>
    <row r="242" spans="5:5" ht="12.75" customHeight="1">
      <c r="E242" s="11"/>
    </row>
    <row r="243" spans="5:5" ht="12.75" customHeight="1">
      <c r="E243" s="11"/>
    </row>
    <row r="244" spans="5:5" ht="12.75" customHeight="1">
      <c r="E244" s="11"/>
    </row>
    <row r="245" spans="5:5" ht="12.75" customHeight="1">
      <c r="E245" s="11"/>
    </row>
    <row r="246" spans="5:5" ht="12.75" customHeight="1">
      <c r="E246" s="11"/>
    </row>
    <row r="247" spans="5:5" ht="12.75" customHeight="1">
      <c r="E247" s="11"/>
    </row>
    <row r="248" spans="5:5" ht="12.75" customHeight="1">
      <c r="E248" s="11"/>
    </row>
    <row r="249" spans="5:5" ht="12.75" customHeight="1">
      <c r="E249" s="11"/>
    </row>
    <row r="250" spans="5:5" ht="12.75" customHeight="1">
      <c r="E250" s="11"/>
    </row>
    <row r="251" spans="5:5" ht="12.75" customHeight="1">
      <c r="E251" s="11"/>
    </row>
    <row r="252" spans="5:5" ht="12.75" customHeight="1">
      <c r="E252" s="11"/>
    </row>
    <row r="253" spans="5:5" ht="12.75" customHeight="1">
      <c r="E253" s="11"/>
    </row>
    <row r="254" spans="5:5" ht="12.75" customHeight="1">
      <c r="E254" s="11"/>
    </row>
    <row r="255" spans="5:5" ht="12.75" customHeight="1">
      <c r="E255" s="11"/>
    </row>
    <row r="256" spans="5:5" ht="12.75" customHeight="1">
      <c r="E256" s="11"/>
    </row>
    <row r="257" spans="5:5" ht="12.75" customHeight="1">
      <c r="E257" s="11"/>
    </row>
    <row r="258" spans="5:5" ht="12.75" customHeight="1">
      <c r="E258" s="11"/>
    </row>
    <row r="259" spans="5:5" ht="12.75" customHeight="1">
      <c r="E259" s="11"/>
    </row>
    <row r="260" spans="5:5" ht="12.75" customHeight="1">
      <c r="E260" s="11"/>
    </row>
    <row r="261" spans="5:5" ht="12.75" customHeight="1">
      <c r="E261" s="11"/>
    </row>
    <row r="262" spans="5:5" ht="12.75" customHeight="1">
      <c r="E262" s="11"/>
    </row>
    <row r="263" spans="5:5" ht="12.75" customHeight="1">
      <c r="E263" s="11"/>
    </row>
    <row r="264" spans="5:5" ht="12.75" customHeight="1">
      <c r="E264" s="11"/>
    </row>
    <row r="265" spans="5:5" ht="12.75" customHeight="1">
      <c r="E265" s="11"/>
    </row>
    <row r="266" spans="5:5" ht="12.75" customHeight="1">
      <c r="E266" s="11"/>
    </row>
    <row r="267" spans="5:5" ht="12.75" customHeight="1">
      <c r="E267" s="11"/>
    </row>
    <row r="268" spans="5:5" ht="12.75" customHeight="1">
      <c r="E268" s="11"/>
    </row>
    <row r="269" spans="5:5" ht="12.75" customHeight="1">
      <c r="E269" s="11"/>
    </row>
    <row r="270" spans="5:5" ht="12.75" customHeight="1">
      <c r="E270" s="11"/>
    </row>
    <row r="271" spans="5:5" ht="12.75" customHeight="1">
      <c r="E271" s="11"/>
    </row>
    <row r="272" spans="5:5" ht="12.75" customHeight="1">
      <c r="E272" s="11"/>
    </row>
    <row r="273" spans="5:5" ht="12.75" customHeight="1">
      <c r="E273" s="11"/>
    </row>
    <row r="274" spans="5:5" ht="12.75" customHeight="1">
      <c r="E274" s="11"/>
    </row>
    <row r="275" spans="5:5" ht="12.75" customHeight="1">
      <c r="E275" s="11"/>
    </row>
    <row r="276" spans="5:5" ht="12.75" customHeight="1">
      <c r="E276" s="11"/>
    </row>
    <row r="277" spans="5:5" ht="12.75" customHeight="1">
      <c r="E277" s="11"/>
    </row>
    <row r="278" spans="5:5" ht="12.75" customHeight="1">
      <c r="E278" s="11"/>
    </row>
    <row r="279" spans="5:5" ht="12.75" customHeight="1">
      <c r="E279" s="11"/>
    </row>
    <row r="280" spans="5:5" ht="12.75" customHeight="1">
      <c r="E280" s="11"/>
    </row>
    <row r="281" spans="5:5" ht="12.75" customHeight="1">
      <c r="E281" s="11"/>
    </row>
    <row r="282" spans="5:5" ht="12.75" customHeight="1">
      <c r="E282" s="11"/>
    </row>
    <row r="283" spans="5:5" ht="12.75" customHeight="1">
      <c r="E283" s="11"/>
    </row>
    <row r="284" spans="5:5" ht="12.75" customHeight="1">
      <c r="E284" s="11"/>
    </row>
    <row r="285" spans="5:5" ht="12.75" customHeight="1">
      <c r="E285" s="11"/>
    </row>
    <row r="286" spans="5:5" ht="12.75" customHeight="1">
      <c r="E286" s="11"/>
    </row>
    <row r="287" spans="5:5" ht="12.75" customHeight="1">
      <c r="E287" s="11"/>
    </row>
    <row r="288" spans="5:5" ht="12.75" customHeight="1">
      <c r="E288" s="11"/>
    </row>
    <row r="289" spans="5:5" ht="12.75" customHeight="1">
      <c r="E289" s="11"/>
    </row>
    <row r="290" spans="5:5" ht="12.75" customHeight="1">
      <c r="E290" s="11"/>
    </row>
    <row r="291" spans="5:5" ht="12.75" customHeight="1">
      <c r="E291" s="11"/>
    </row>
    <row r="292" spans="5:5" ht="12.75" customHeight="1">
      <c r="E292" s="11"/>
    </row>
    <row r="293" spans="5:5" ht="12.75" customHeight="1">
      <c r="E293" s="11"/>
    </row>
    <row r="294" spans="5:5" ht="12.75" customHeight="1">
      <c r="E294" s="11"/>
    </row>
    <row r="295" spans="5:5" ht="12.75" customHeight="1">
      <c r="E295" s="11"/>
    </row>
    <row r="296" spans="5:5" ht="12.75" customHeight="1">
      <c r="E296" s="11"/>
    </row>
    <row r="297" spans="5:5" ht="12.75" customHeight="1">
      <c r="E297" s="11"/>
    </row>
    <row r="298" spans="5:5" ht="12.75" customHeight="1">
      <c r="E298" s="11"/>
    </row>
    <row r="299" spans="5:5" ht="12.75" customHeight="1">
      <c r="E299" s="11"/>
    </row>
    <row r="300" spans="5:5" ht="12.75" customHeight="1">
      <c r="E300" s="11"/>
    </row>
    <row r="301" spans="5:5" ht="12.75" customHeight="1">
      <c r="E301" s="11"/>
    </row>
    <row r="302" spans="5:5" ht="12.75" customHeight="1">
      <c r="E302" s="11"/>
    </row>
    <row r="303" spans="5:5" ht="12.75" customHeight="1">
      <c r="E303" s="11"/>
    </row>
    <row r="304" spans="5:5" ht="12.75" customHeight="1">
      <c r="E304" s="11"/>
    </row>
    <row r="305" spans="5:5" ht="12.75" customHeight="1">
      <c r="E305" s="11"/>
    </row>
    <row r="306" spans="5:5" ht="12.75" customHeight="1">
      <c r="E306" s="11"/>
    </row>
    <row r="307" spans="5:5" ht="12.75" customHeight="1">
      <c r="E307" s="11"/>
    </row>
    <row r="308" spans="5:5" ht="12.75" customHeight="1">
      <c r="E308" s="11"/>
    </row>
    <row r="309" spans="5:5" ht="12.75" customHeight="1">
      <c r="E309" s="11"/>
    </row>
    <row r="310" spans="5:5" ht="12.75" customHeight="1">
      <c r="E310" s="11"/>
    </row>
    <row r="311" spans="5:5" ht="12.75" customHeight="1">
      <c r="E311" s="11"/>
    </row>
    <row r="312" spans="5:5" ht="12.75" customHeight="1">
      <c r="E312" s="11"/>
    </row>
    <row r="313" spans="5:5" ht="12.75" customHeight="1">
      <c r="E313" s="11"/>
    </row>
    <row r="314" spans="5:5" ht="12.75" customHeight="1">
      <c r="E314" s="11"/>
    </row>
    <row r="315" spans="5:5" ht="12.75" customHeight="1">
      <c r="E315" s="11"/>
    </row>
    <row r="316" spans="5:5" ht="12.75" customHeight="1">
      <c r="E316" s="11"/>
    </row>
    <row r="317" spans="5:5" ht="12.75" customHeight="1">
      <c r="E317" s="11"/>
    </row>
    <row r="318" spans="5:5" ht="12.75" customHeight="1">
      <c r="E318" s="11"/>
    </row>
    <row r="319" spans="5:5" ht="12.75" customHeight="1">
      <c r="E319" s="11"/>
    </row>
    <row r="320" spans="5:5" ht="12.75" customHeight="1">
      <c r="E320" s="11"/>
    </row>
    <row r="321" spans="5:5" ht="12.75" customHeight="1">
      <c r="E321" s="11"/>
    </row>
    <row r="322" spans="5:5" ht="12.75" customHeight="1">
      <c r="E322" s="11"/>
    </row>
    <row r="323" spans="5:5" ht="12.75" customHeight="1">
      <c r="E323" s="11"/>
    </row>
    <row r="324" spans="5:5" ht="12.75" customHeight="1">
      <c r="E324" s="11"/>
    </row>
    <row r="325" spans="5:5" ht="12.75" customHeight="1">
      <c r="E325" s="11"/>
    </row>
    <row r="326" spans="5:5" ht="12.75" customHeight="1">
      <c r="E326" s="11"/>
    </row>
    <row r="327" spans="5:5" ht="12.75" customHeight="1">
      <c r="E327" s="11"/>
    </row>
    <row r="328" spans="5:5" ht="12.75" customHeight="1">
      <c r="E328" s="11"/>
    </row>
    <row r="329" spans="5:5" ht="12.75" customHeight="1">
      <c r="E329" s="11"/>
    </row>
    <row r="330" spans="5:5" ht="12.75" customHeight="1">
      <c r="E330" s="11"/>
    </row>
    <row r="331" spans="5:5" ht="12.75" customHeight="1">
      <c r="E331" s="11"/>
    </row>
    <row r="332" spans="5:5" ht="12.75" customHeight="1">
      <c r="E332" s="11"/>
    </row>
    <row r="333" spans="5:5" ht="12.75" customHeight="1">
      <c r="E333" s="11"/>
    </row>
    <row r="334" spans="5:5" ht="12.75" customHeight="1">
      <c r="E334" s="11"/>
    </row>
    <row r="335" spans="5:5" ht="12.75" customHeight="1">
      <c r="E335" s="11"/>
    </row>
    <row r="336" spans="5:5" ht="12.75" customHeight="1">
      <c r="E336" s="11"/>
    </row>
    <row r="337" spans="5:5" ht="12.75" customHeight="1">
      <c r="E337" s="11"/>
    </row>
    <row r="338" spans="5:5" ht="12.75" customHeight="1">
      <c r="E338" s="11"/>
    </row>
    <row r="339" spans="5:5" ht="12.75" customHeight="1">
      <c r="E339" s="11"/>
    </row>
    <row r="340" spans="5:5" ht="12.75" customHeight="1">
      <c r="E340" s="11"/>
    </row>
    <row r="341" spans="5:5" ht="12.75" customHeight="1">
      <c r="E341" s="11"/>
    </row>
    <row r="342" spans="5:5" ht="12.75" customHeight="1">
      <c r="E342" s="11"/>
    </row>
    <row r="343" spans="5:5" ht="12.75" customHeight="1">
      <c r="E343" s="11"/>
    </row>
    <row r="344" spans="5:5" ht="12.75" customHeight="1">
      <c r="E344" s="11"/>
    </row>
    <row r="345" spans="5:5" ht="12.75" customHeight="1">
      <c r="E345" s="11"/>
    </row>
    <row r="346" spans="5:5" ht="12.75" customHeight="1">
      <c r="E346" s="11"/>
    </row>
    <row r="347" spans="5:5" ht="12.75" customHeight="1">
      <c r="E347" s="11"/>
    </row>
    <row r="348" spans="5:5" ht="12.75" customHeight="1">
      <c r="E348" s="11"/>
    </row>
    <row r="349" spans="5:5" ht="12.75" customHeight="1">
      <c r="E349" s="11"/>
    </row>
    <row r="350" spans="5:5" ht="12.75" customHeight="1">
      <c r="E350" s="11"/>
    </row>
    <row r="351" spans="5:5" ht="12.75" customHeight="1">
      <c r="E351" s="11"/>
    </row>
    <row r="352" spans="5:5" ht="12.75" customHeight="1">
      <c r="E352" s="11"/>
    </row>
    <row r="353" spans="5:5" ht="12.75" customHeight="1">
      <c r="E353" s="11"/>
    </row>
    <row r="354" spans="5:5" ht="12.75" customHeight="1">
      <c r="E354" s="11"/>
    </row>
    <row r="355" spans="5:5" ht="12.75" customHeight="1">
      <c r="E355" s="11"/>
    </row>
    <row r="356" spans="5:5" ht="12.75" customHeight="1">
      <c r="E356" s="11"/>
    </row>
    <row r="357" spans="5:5" ht="12.75" customHeight="1">
      <c r="E357" s="11"/>
    </row>
    <row r="358" spans="5:5" ht="12.75" customHeight="1">
      <c r="E358" s="11"/>
    </row>
    <row r="359" spans="5:5" ht="12.75" customHeight="1">
      <c r="E359" s="11"/>
    </row>
    <row r="360" spans="5:5" ht="12.75" customHeight="1">
      <c r="E360" s="11"/>
    </row>
    <row r="361" spans="5:5" ht="12.75" customHeight="1">
      <c r="E361" s="11"/>
    </row>
    <row r="362" spans="5:5" ht="12.75" customHeight="1">
      <c r="E362" s="11"/>
    </row>
    <row r="363" spans="5:5" ht="12.75" customHeight="1">
      <c r="E363" s="11"/>
    </row>
    <row r="364" spans="5:5" ht="12.75" customHeight="1">
      <c r="E364" s="11"/>
    </row>
    <row r="365" spans="5:5" ht="12.75" customHeight="1">
      <c r="E365" s="11"/>
    </row>
    <row r="366" spans="5:5" ht="12.75" customHeight="1">
      <c r="E366" s="11"/>
    </row>
    <row r="367" spans="5:5" ht="12.75" customHeight="1">
      <c r="E367" s="11"/>
    </row>
    <row r="368" spans="5:5" ht="12.75" customHeight="1">
      <c r="E368" s="11"/>
    </row>
    <row r="369" spans="5:5" ht="12.75" customHeight="1">
      <c r="E369" s="11"/>
    </row>
    <row r="370" spans="5:5" ht="12.75" customHeight="1">
      <c r="E370" s="11"/>
    </row>
    <row r="371" spans="5:5" ht="12.75" customHeight="1">
      <c r="E371" s="11"/>
    </row>
    <row r="372" spans="5:5" ht="12.75" customHeight="1">
      <c r="E372" s="11"/>
    </row>
    <row r="373" spans="5:5" ht="12.75" customHeight="1">
      <c r="E373" s="11"/>
    </row>
    <row r="374" spans="5:5" ht="12.75" customHeight="1">
      <c r="E374" s="11"/>
    </row>
    <row r="375" spans="5:5" ht="12.75" customHeight="1">
      <c r="E375" s="11"/>
    </row>
    <row r="376" spans="5:5" ht="12.75" customHeight="1">
      <c r="E376" s="11"/>
    </row>
    <row r="377" spans="5:5" ht="12.75" customHeight="1">
      <c r="E377" s="11"/>
    </row>
    <row r="378" spans="5:5" ht="12.75" customHeight="1">
      <c r="E378" s="11"/>
    </row>
    <row r="379" spans="5:5" ht="12.75" customHeight="1">
      <c r="E379" s="11"/>
    </row>
    <row r="380" spans="5:5" ht="12.75" customHeight="1">
      <c r="E380" s="11"/>
    </row>
    <row r="381" spans="5:5" ht="12.75" customHeight="1">
      <c r="E381" s="11"/>
    </row>
    <row r="382" spans="5:5" ht="12.75" customHeight="1">
      <c r="E382" s="11"/>
    </row>
    <row r="383" spans="5:5" ht="12.75" customHeight="1">
      <c r="E383" s="11"/>
    </row>
    <row r="384" spans="5:5" ht="12.75" customHeight="1">
      <c r="E384" s="11"/>
    </row>
    <row r="385" spans="5:5" ht="12.75" customHeight="1">
      <c r="E385" s="11"/>
    </row>
    <row r="386" spans="5:5" ht="12.75" customHeight="1">
      <c r="E386" s="11"/>
    </row>
    <row r="387" spans="5:5" ht="12.75" customHeight="1">
      <c r="E387" s="11"/>
    </row>
    <row r="388" spans="5:5" ht="12.75" customHeight="1">
      <c r="E388" s="11"/>
    </row>
    <row r="389" spans="5:5" ht="12.75" customHeight="1">
      <c r="E389" s="11"/>
    </row>
    <row r="390" spans="5:5" ht="12.75" customHeight="1">
      <c r="E390" s="11"/>
    </row>
    <row r="391" spans="5:5" ht="12.75" customHeight="1">
      <c r="E391" s="11"/>
    </row>
    <row r="392" spans="5:5" ht="12.75" customHeight="1">
      <c r="E392" s="11"/>
    </row>
    <row r="393" spans="5:5" ht="12.75" customHeight="1">
      <c r="E393" s="11"/>
    </row>
    <row r="394" spans="5:5" ht="12.75" customHeight="1">
      <c r="E394" s="11"/>
    </row>
    <row r="395" spans="5:5" ht="12.75" customHeight="1">
      <c r="E395" s="11"/>
    </row>
    <row r="396" spans="5:5" ht="12.75" customHeight="1">
      <c r="E396" s="11"/>
    </row>
    <row r="397" spans="5:5" ht="12.75" customHeight="1">
      <c r="E397" s="11"/>
    </row>
    <row r="398" spans="5:5" ht="12.75" customHeight="1">
      <c r="E398" s="11"/>
    </row>
    <row r="399" spans="5:5" ht="12.75" customHeight="1">
      <c r="E399" s="11"/>
    </row>
    <row r="400" spans="5:5" ht="12.75" customHeight="1">
      <c r="E400" s="11"/>
    </row>
    <row r="401" spans="5:5" ht="12.75" customHeight="1">
      <c r="E401" s="11"/>
    </row>
    <row r="402" spans="5:5" ht="12.75" customHeight="1">
      <c r="E402" s="11"/>
    </row>
    <row r="403" spans="5:5" ht="12.75" customHeight="1">
      <c r="E403" s="11"/>
    </row>
    <row r="404" spans="5:5" ht="12.75" customHeight="1">
      <c r="E404" s="11"/>
    </row>
    <row r="405" spans="5:5" ht="12.75" customHeight="1">
      <c r="E405" s="11"/>
    </row>
    <row r="406" spans="5:5" ht="12.75" customHeight="1">
      <c r="E406" s="11"/>
    </row>
    <row r="407" spans="5:5" ht="12.75" customHeight="1">
      <c r="E407" s="11"/>
    </row>
    <row r="408" spans="5:5" ht="12.75" customHeight="1">
      <c r="E408" s="11"/>
    </row>
    <row r="409" spans="5:5" ht="12.75" customHeight="1">
      <c r="E409" s="11"/>
    </row>
    <row r="410" spans="5:5" ht="12.75" customHeight="1">
      <c r="E410" s="11"/>
    </row>
    <row r="411" spans="5:5" ht="12.75" customHeight="1">
      <c r="E411" s="11"/>
    </row>
    <row r="412" spans="5:5" ht="12.75" customHeight="1">
      <c r="E412" s="11"/>
    </row>
    <row r="413" spans="5:5" ht="12.75" customHeight="1">
      <c r="E413" s="11"/>
    </row>
    <row r="414" spans="5:5" ht="12.75" customHeight="1">
      <c r="E414" s="11"/>
    </row>
    <row r="415" spans="5:5" ht="12.75" customHeight="1">
      <c r="E415" s="11"/>
    </row>
    <row r="416" spans="5:5" ht="12.75" customHeight="1">
      <c r="E416" s="11"/>
    </row>
    <row r="417" spans="5:5" ht="12.75" customHeight="1">
      <c r="E417" s="11"/>
    </row>
    <row r="418" spans="5:5" ht="12.75" customHeight="1">
      <c r="E418" s="11"/>
    </row>
    <row r="419" spans="5:5" ht="12.75" customHeight="1">
      <c r="E419" s="11"/>
    </row>
    <row r="420" spans="5:5" ht="12.75" customHeight="1">
      <c r="E420" s="11"/>
    </row>
    <row r="421" spans="5:5" ht="12.75" customHeight="1">
      <c r="E421" s="11"/>
    </row>
    <row r="422" spans="5:5" ht="12.75" customHeight="1">
      <c r="E422" s="11"/>
    </row>
    <row r="423" spans="5:5" ht="12.75" customHeight="1">
      <c r="E423" s="11"/>
    </row>
    <row r="424" spans="5:5" ht="12.75" customHeight="1">
      <c r="E424" s="11"/>
    </row>
    <row r="425" spans="5:5" ht="12.75" customHeight="1">
      <c r="E425" s="11"/>
    </row>
    <row r="426" spans="5:5" ht="12.75" customHeight="1">
      <c r="E426" s="11"/>
    </row>
    <row r="427" spans="5:5" ht="12.75" customHeight="1">
      <c r="E427" s="11"/>
    </row>
    <row r="428" spans="5:5" ht="12.75" customHeight="1">
      <c r="E428" s="11"/>
    </row>
    <row r="429" spans="5:5" ht="12.75" customHeight="1">
      <c r="E429" s="11"/>
    </row>
    <row r="430" spans="5:5" ht="12.75" customHeight="1">
      <c r="E430" s="11"/>
    </row>
    <row r="431" spans="5:5" ht="12.75" customHeight="1">
      <c r="E431" s="11"/>
    </row>
    <row r="432" spans="5:5" ht="12.75" customHeight="1">
      <c r="E432" s="11"/>
    </row>
    <row r="433" spans="5:5" ht="12.75" customHeight="1">
      <c r="E433" s="11"/>
    </row>
    <row r="434" spans="5:5" ht="12.75" customHeight="1">
      <c r="E434" s="11"/>
    </row>
    <row r="435" spans="5:5" ht="12.75" customHeight="1">
      <c r="E435" s="11"/>
    </row>
    <row r="436" spans="5:5" ht="12.75" customHeight="1">
      <c r="E436" s="11"/>
    </row>
    <row r="437" spans="5:5" ht="12.75" customHeight="1">
      <c r="E437" s="11"/>
    </row>
    <row r="438" spans="5:5" ht="12.75" customHeight="1">
      <c r="E438" s="11"/>
    </row>
    <row r="439" spans="5:5" ht="12.75" customHeight="1">
      <c r="E439" s="11"/>
    </row>
    <row r="440" spans="5:5" ht="12.75" customHeight="1">
      <c r="E440" s="11"/>
    </row>
    <row r="441" spans="5:5" ht="12.75" customHeight="1">
      <c r="E441" s="11"/>
    </row>
    <row r="442" spans="5:5" ht="12.75" customHeight="1">
      <c r="E442" s="11"/>
    </row>
    <row r="443" spans="5:5" ht="12.75" customHeight="1">
      <c r="E443" s="11"/>
    </row>
    <row r="444" spans="5:5" ht="12.75" customHeight="1">
      <c r="E444" s="11"/>
    </row>
    <row r="445" spans="5:5" ht="12.75" customHeight="1">
      <c r="E445" s="11"/>
    </row>
    <row r="446" spans="5:5" ht="12.75" customHeight="1">
      <c r="E446" s="11"/>
    </row>
    <row r="447" spans="5:5" ht="12.75" customHeight="1">
      <c r="E447" s="11"/>
    </row>
    <row r="448" spans="5:5" ht="12.75" customHeight="1">
      <c r="E448" s="11"/>
    </row>
    <row r="449" spans="5:5" ht="12.75" customHeight="1">
      <c r="E449" s="11"/>
    </row>
    <row r="450" spans="5:5" ht="12.75" customHeight="1">
      <c r="E450" s="11"/>
    </row>
    <row r="451" spans="5:5" ht="12.75" customHeight="1">
      <c r="E451" s="11"/>
    </row>
    <row r="452" spans="5:5" ht="12.75" customHeight="1">
      <c r="E452" s="11"/>
    </row>
    <row r="453" spans="5:5" ht="12.75" customHeight="1">
      <c r="E453" s="11"/>
    </row>
    <row r="454" spans="5:5" ht="12.75" customHeight="1">
      <c r="E454" s="11"/>
    </row>
    <row r="455" spans="5:5" ht="12.75" customHeight="1">
      <c r="E455" s="11"/>
    </row>
    <row r="456" spans="5:5" ht="12.75" customHeight="1">
      <c r="E456" s="11"/>
    </row>
    <row r="457" spans="5:5" ht="12.75" customHeight="1">
      <c r="E457" s="11"/>
    </row>
    <row r="458" spans="5:5" ht="12.75" customHeight="1">
      <c r="E458" s="11"/>
    </row>
    <row r="459" spans="5:5" ht="12.75" customHeight="1">
      <c r="E459" s="11"/>
    </row>
    <row r="460" spans="5:5" ht="12.75" customHeight="1">
      <c r="E460" s="11"/>
    </row>
    <row r="461" spans="5:5" ht="12.75" customHeight="1">
      <c r="E461" s="11"/>
    </row>
    <row r="462" spans="5:5" ht="12.75" customHeight="1">
      <c r="E462" s="11"/>
    </row>
    <row r="463" spans="5:5" ht="12.75" customHeight="1">
      <c r="E463" s="11"/>
    </row>
    <row r="464" spans="5:5" ht="12.75" customHeight="1">
      <c r="E464" s="11"/>
    </row>
    <row r="465" spans="5:5" ht="12.75" customHeight="1">
      <c r="E465" s="11"/>
    </row>
    <row r="466" spans="5:5" ht="12.75" customHeight="1">
      <c r="E466" s="11"/>
    </row>
    <row r="467" spans="5:5" ht="12.75" customHeight="1">
      <c r="E467" s="11"/>
    </row>
    <row r="468" spans="5:5" ht="12.75" customHeight="1">
      <c r="E468" s="11"/>
    </row>
    <row r="469" spans="5:5" ht="12.75" customHeight="1">
      <c r="E469" s="11"/>
    </row>
    <row r="470" spans="5:5" ht="12.75" customHeight="1">
      <c r="E470" s="11"/>
    </row>
    <row r="471" spans="5:5" ht="12.75" customHeight="1">
      <c r="E471" s="11"/>
    </row>
    <row r="472" spans="5:5" ht="12.75" customHeight="1">
      <c r="E472" s="11"/>
    </row>
    <row r="473" spans="5:5" ht="12.75" customHeight="1">
      <c r="E473" s="11"/>
    </row>
    <row r="474" spans="5:5" ht="12.75" customHeight="1">
      <c r="E474" s="11"/>
    </row>
    <row r="475" spans="5:5" ht="12.75" customHeight="1">
      <c r="E475" s="11"/>
    </row>
    <row r="476" spans="5:5" ht="12.75" customHeight="1">
      <c r="E476" s="11"/>
    </row>
    <row r="477" spans="5:5" ht="12.75" customHeight="1">
      <c r="E477" s="11"/>
    </row>
    <row r="478" spans="5:5" ht="12.75" customHeight="1">
      <c r="E478" s="11"/>
    </row>
    <row r="479" spans="5:5" ht="12.75" customHeight="1">
      <c r="E479" s="11"/>
    </row>
    <row r="480" spans="5:5" ht="12.75" customHeight="1">
      <c r="E480" s="11"/>
    </row>
    <row r="481" spans="5:5" ht="12.75" customHeight="1">
      <c r="E481" s="11"/>
    </row>
    <row r="482" spans="5:5" ht="12.75" customHeight="1">
      <c r="E482" s="11"/>
    </row>
    <row r="483" spans="5:5" ht="12.75" customHeight="1">
      <c r="E483" s="11"/>
    </row>
    <row r="484" spans="5:5" ht="12.75" customHeight="1">
      <c r="E484" s="11"/>
    </row>
    <row r="485" spans="5:5" ht="12.75" customHeight="1">
      <c r="E485" s="11"/>
    </row>
    <row r="486" spans="5:5" ht="12.75" customHeight="1">
      <c r="E486" s="11"/>
    </row>
    <row r="487" spans="5:5" ht="12.75" customHeight="1">
      <c r="E487" s="11"/>
    </row>
    <row r="488" spans="5:5" ht="12.75" customHeight="1">
      <c r="E488" s="11"/>
    </row>
    <row r="489" spans="5:5" ht="12.75" customHeight="1">
      <c r="E489" s="11"/>
    </row>
    <row r="490" spans="5:5" ht="12.75" customHeight="1">
      <c r="E490" s="11"/>
    </row>
    <row r="491" spans="5:5" ht="12.75" customHeight="1">
      <c r="E491" s="11"/>
    </row>
    <row r="492" spans="5:5" ht="12.75" customHeight="1">
      <c r="E492" s="11"/>
    </row>
    <row r="493" spans="5:5" ht="12.75" customHeight="1">
      <c r="E493" s="11"/>
    </row>
    <row r="494" spans="5:5" ht="12.75" customHeight="1">
      <c r="E494" s="11"/>
    </row>
    <row r="495" spans="5:5" ht="12.75" customHeight="1">
      <c r="E495" s="11"/>
    </row>
    <row r="496" spans="5:5" ht="12.75" customHeight="1">
      <c r="E496" s="11"/>
    </row>
    <row r="497" spans="5:5" ht="12.75" customHeight="1">
      <c r="E497" s="11"/>
    </row>
    <row r="498" spans="5:5" ht="12.75" customHeight="1">
      <c r="E498" s="11"/>
    </row>
    <row r="499" spans="5:5" ht="12.75" customHeight="1">
      <c r="E499" s="11"/>
    </row>
    <row r="500" spans="5:5" ht="12.75" customHeight="1">
      <c r="E500" s="11"/>
    </row>
    <row r="501" spans="5:5" ht="12.75" customHeight="1">
      <c r="E501" s="11"/>
    </row>
    <row r="502" spans="5:5" ht="12.75" customHeight="1">
      <c r="E502" s="11"/>
    </row>
    <row r="503" spans="5:5" ht="12.75" customHeight="1">
      <c r="E503" s="11"/>
    </row>
    <row r="504" spans="5:5" ht="12.75" customHeight="1">
      <c r="E504" s="11"/>
    </row>
    <row r="505" spans="5:5" ht="12.75" customHeight="1">
      <c r="E505" s="11"/>
    </row>
    <row r="506" spans="5:5" ht="12.75" customHeight="1">
      <c r="E506" s="11"/>
    </row>
    <row r="507" spans="5:5" ht="12.75" customHeight="1">
      <c r="E507" s="11"/>
    </row>
    <row r="508" spans="5:5" ht="12.75" customHeight="1">
      <c r="E508" s="11"/>
    </row>
    <row r="509" spans="5:5" ht="12.75" customHeight="1">
      <c r="E509" s="11"/>
    </row>
    <row r="510" spans="5:5" ht="12.75" customHeight="1">
      <c r="E510" s="11"/>
    </row>
    <row r="511" spans="5:5" ht="12.75" customHeight="1">
      <c r="E511" s="11"/>
    </row>
    <row r="512" spans="5:5" ht="12.75" customHeight="1">
      <c r="E512" s="11"/>
    </row>
    <row r="513" spans="5:5" ht="12.75" customHeight="1">
      <c r="E513" s="11"/>
    </row>
    <row r="514" spans="5:5" ht="12.75" customHeight="1">
      <c r="E514" s="11"/>
    </row>
    <row r="515" spans="5:5" ht="12.75" customHeight="1">
      <c r="E515" s="11"/>
    </row>
    <row r="516" spans="5:5" ht="12.75" customHeight="1">
      <c r="E516" s="11"/>
    </row>
    <row r="517" spans="5:5" ht="12.75" customHeight="1">
      <c r="E517" s="11"/>
    </row>
    <row r="518" spans="5:5" ht="12.75" customHeight="1">
      <c r="E518" s="11"/>
    </row>
    <row r="519" spans="5:5" ht="12.75" customHeight="1">
      <c r="E519" s="11"/>
    </row>
    <row r="520" spans="5:5" ht="12.75" customHeight="1">
      <c r="E520" s="11"/>
    </row>
    <row r="521" spans="5:5" ht="12.75" customHeight="1">
      <c r="E521" s="11"/>
    </row>
    <row r="522" spans="5:5" ht="12.75" customHeight="1">
      <c r="E522" s="11"/>
    </row>
    <row r="523" spans="5:5" ht="12.75" customHeight="1">
      <c r="E523" s="11"/>
    </row>
    <row r="524" spans="5:5" ht="12.75" customHeight="1">
      <c r="E524" s="11"/>
    </row>
    <row r="525" spans="5:5" ht="12.75" customHeight="1">
      <c r="E525" s="11"/>
    </row>
    <row r="526" spans="5:5" ht="12.75" customHeight="1">
      <c r="E526" s="11"/>
    </row>
    <row r="527" spans="5:5" ht="12.75" customHeight="1">
      <c r="E527" s="11"/>
    </row>
    <row r="528" spans="5:5" ht="12.75" customHeight="1">
      <c r="E528" s="11"/>
    </row>
    <row r="529" spans="5:5" ht="12.75" customHeight="1">
      <c r="E529" s="11"/>
    </row>
    <row r="530" spans="5:5" ht="12.75" customHeight="1">
      <c r="E530" s="11"/>
    </row>
    <row r="531" spans="5:5" ht="12.75" customHeight="1">
      <c r="E531" s="11"/>
    </row>
    <row r="532" spans="5:5" ht="12.75" customHeight="1">
      <c r="E532" s="11"/>
    </row>
    <row r="533" spans="5:5" ht="12.75" customHeight="1">
      <c r="E533" s="11"/>
    </row>
    <row r="534" spans="5:5" ht="12.75" customHeight="1">
      <c r="E534" s="11"/>
    </row>
    <row r="535" spans="5:5" ht="12.75" customHeight="1">
      <c r="E535" s="11"/>
    </row>
    <row r="536" spans="5:5" ht="12.75" customHeight="1">
      <c r="E536" s="11"/>
    </row>
    <row r="537" spans="5:5" ht="12.75" customHeight="1">
      <c r="E537" s="11"/>
    </row>
    <row r="538" spans="5:5" ht="12.75" customHeight="1">
      <c r="E538" s="11"/>
    </row>
    <row r="539" spans="5:5" ht="12.75" customHeight="1">
      <c r="E539" s="11"/>
    </row>
    <row r="540" spans="5:5" ht="12.75" customHeight="1">
      <c r="E540" s="11"/>
    </row>
    <row r="541" spans="5:5" ht="12.75" customHeight="1">
      <c r="E541" s="11"/>
    </row>
    <row r="542" spans="5:5" ht="12.75" customHeight="1">
      <c r="E542" s="11"/>
    </row>
    <row r="543" spans="5:5" ht="12.75" customHeight="1">
      <c r="E543" s="11"/>
    </row>
    <row r="544" spans="5:5" ht="12.75" customHeight="1">
      <c r="E544" s="11"/>
    </row>
    <row r="545" spans="5:5" ht="12.75" customHeight="1">
      <c r="E545" s="11"/>
    </row>
    <row r="546" spans="5:5" ht="12.75" customHeight="1">
      <c r="E546" s="11"/>
    </row>
    <row r="547" spans="5:5" ht="12.75" customHeight="1">
      <c r="E547" s="11"/>
    </row>
    <row r="548" spans="5:5" ht="12.75" customHeight="1">
      <c r="E548" s="11"/>
    </row>
    <row r="549" spans="5:5" ht="12.75" customHeight="1">
      <c r="E549" s="11"/>
    </row>
    <row r="550" spans="5:5" ht="12.75" customHeight="1">
      <c r="E550" s="11"/>
    </row>
    <row r="551" spans="5:5" ht="12.75" customHeight="1">
      <c r="E551" s="11"/>
    </row>
    <row r="552" spans="5:5" ht="12.75" customHeight="1">
      <c r="E552" s="11"/>
    </row>
    <row r="553" spans="5:5" ht="12.75" customHeight="1">
      <c r="E553" s="11"/>
    </row>
    <row r="554" spans="5:5" ht="12.75" customHeight="1">
      <c r="E554" s="11"/>
    </row>
    <row r="555" spans="5:5" ht="12.75" customHeight="1">
      <c r="E555" s="11"/>
    </row>
    <row r="556" spans="5:5" ht="12.75" customHeight="1">
      <c r="E556" s="11"/>
    </row>
    <row r="557" spans="5:5" ht="12.75" customHeight="1">
      <c r="E557" s="11"/>
    </row>
    <row r="558" spans="5:5" ht="12.75" customHeight="1">
      <c r="E558" s="11"/>
    </row>
    <row r="559" spans="5:5" ht="12.75" customHeight="1">
      <c r="E559" s="11"/>
    </row>
    <row r="560" spans="5:5" ht="12.75" customHeight="1">
      <c r="E560" s="11"/>
    </row>
    <row r="561" spans="5:5" ht="12.75" customHeight="1">
      <c r="E561" s="11"/>
    </row>
    <row r="562" spans="5:5" ht="12.75" customHeight="1">
      <c r="E562" s="11"/>
    </row>
    <row r="563" spans="5:5" ht="12.75" customHeight="1">
      <c r="E563" s="11"/>
    </row>
    <row r="564" spans="5:5" ht="12.75" customHeight="1">
      <c r="E564" s="11"/>
    </row>
    <row r="565" spans="5:5" ht="12.75" customHeight="1">
      <c r="E565" s="11"/>
    </row>
    <row r="566" spans="5:5" ht="12.75" customHeight="1">
      <c r="E566" s="11"/>
    </row>
    <row r="567" spans="5:5" ht="12.75" customHeight="1">
      <c r="E567" s="11"/>
    </row>
    <row r="568" spans="5:5" ht="12.75" customHeight="1">
      <c r="E568" s="11"/>
    </row>
    <row r="569" spans="5:5" ht="12.75" customHeight="1">
      <c r="E569" s="11"/>
    </row>
    <row r="570" spans="5:5" ht="12.75" customHeight="1">
      <c r="E570" s="11"/>
    </row>
    <row r="571" spans="5:5" ht="12.75" customHeight="1">
      <c r="E571" s="11"/>
    </row>
    <row r="572" spans="5:5" ht="12.75" customHeight="1">
      <c r="E572" s="11"/>
    </row>
    <row r="573" spans="5:5" ht="12.75" customHeight="1">
      <c r="E573" s="11"/>
    </row>
    <row r="574" spans="5:5" ht="12.75" customHeight="1">
      <c r="E574" s="11"/>
    </row>
    <row r="575" spans="5:5" ht="12.75" customHeight="1">
      <c r="E575" s="11"/>
    </row>
    <row r="576" spans="5:5" ht="12.75" customHeight="1">
      <c r="E576" s="11"/>
    </row>
    <row r="577" spans="5:5" ht="12.75" customHeight="1">
      <c r="E577" s="11"/>
    </row>
    <row r="578" spans="5:5" ht="12.75" customHeight="1">
      <c r="E578" s="11"/>
    </row>
    <row r="579" spans="5:5" ht="12.75" customHeight="1">
      <c r="E579" s="11"/>
    </row>
    <row r="580" spans="5:5" ht="12.75" customHeight="1">
      <c r="E580" s="11"/>
    </row>
    <row r="581" spans="5:5" ht="12.75" customHeight="1">
      <c r="E581" s="11"/>
    </row>
    <row r="582" spans="5:5" ht="12.75" customHeight="1">
      <c r="E582" s="11"/>
    </row>
    <row r="583" spans="5:5" ht="12.75" customHeight="1">
      <c r="E583" s="11"/>
    </row>
    <row r="584" spans="5:5" ht="12.75" customHeight="1">
      <c r="E584" s="11"/>
    </row>
    <row r="585" spans="5:5" ht="12.75" customHeight="1">
      <c r="E585" s="11"/>
    </row>
    <row r="586" spans="5:5" ht="12.75" customHeight="1">
      <c r="E586" s="11"/>
    </row>
    <row r="587" spans="5:5" ht="12.75" customHeight="1">
      <c r="E587" s="11"/>
    </row>
    <row r="588" spans="5:5" ht="12.75" customHeight="1">
      <c r="E588" s="11"/>
    </row>
    <row r="589" spans="5:5" ht="12.75" customHeight="1">
      <c r="E589" s="11"/>
    </row>
    <row r="590" spans="5:5" ht="12.75" customHeight="1">
      <c r="E590" s="11"/>
    </row>
    <row r="591" spans="5:5" ht="12.75" customHeight="1">
      <c r="E591" s="11"/>
    </row>
    <row r="592" spans="5:5" ht="12.75" customHeight="1">
      <c r="E592" s="11"/>
    </row>
    <row r="593" spans="5:5" ht="12.75" customHeight="1">
      <c r="E593" s="11"/>
    </row>
    <row r="594" spans="5:5" ht="12.75" customHeight="1">
      <c r="E594" s="11"/>
    </row>
    <row r="595" spans="5:5" ht="12.75" customHeight="1">
      <c r="E595" s="11"/>
    </row>
    <row r="596" spans="5:5" ht="12.75" customHeight="1">
      <c r="E596" s="11"/>
    </row>
    <row r="597" spans="5:5" ht="12.75" customHeight="1">
      <c r="E597" s="11"/>
    </row>
    <row r="598" spans="5:5" ht="12.75" customHeight="1">
      <c r="E598" s="11"/>
    </row>
    <row r="599" spans="5:5" ht="12.75" customHeight="1">
      <c r="E599" s="11"/>
    </row>
    <row r="600" spans="5:5" ht="12.75" customHeight="1">
      <c r="E600" s="11"/>
    </row>
    <row r="601" spans="5:5" ht="12.75" customHeight="1">
      <c r="E601" s="11"/>
    </row>
    <row r="602" spans="5:5" ht="12.75" customHeight="1">
      <c r="E602" s="11"/>
    </row>
    <row r="603" spans="5:5" ht="12.75" customHeight="1">
      <c r="E603" s="11"/>
    </row>
    <row r="604" spans="5:5" ht="12.75" customHeight="1">
      <c r="E604" s="11"/>
    </row>
    <row r="605" spans="5:5" ht="12.75" customHeight="1">
      <c r="E605" s="11"/>
    </row>
    <row r="606" spans="5:5" ht="12.75" customHeight="1">
      <c r="E606" s="11"/>
    </row>
    <row r="607" spans="5:5" ht="12.75" customHeight="1">
      <c r="E607" s="11"/>
    </row>
    <row r="608" spans="5:5" ht="12.75" customHeight="1">
      <c r="E608" s="11"/>
    </row>
    <row r="609" spans="5:5" ht="12.75" customHeight="1">
      <c r="E609" s="11"/>
    </row>
    <row r="610" spans="5:5" ht="12.75" customHeight="1">
      <c r="E610" s="11"/>
    </row>
    <row r="611" spans="5:5" ht="12.75" customHeight="1">
      <c r="E611" s="11"/>
    </row>
    <row r="612" spans="5:5" ht="12.75" customHeight="1">
      <c r="E612" s="11"/>
    </row>
    <row r="613" spans="5:5" ht="12.75" customHeight="1">
      <c r="E613" s="11"/>
    </row>
    <row r="614" spans="5:5" ht="12.75" customHeight="1">
      <c r="E614" s="11"/>
    </row>
    <row r="615" spans="5:5" ht="12.75" customHeight="1">
      <c r="E615" s="11"/>
    </row>
    <row r="616" spans="5:5" ht="12.75" customHeight="1">
      <c r="E616" s="11"/>
    </row>
    <row r="617" spans="5:5" ht="12.75" customHeight="1">
      <c r="E617" s="11"/>
    </row>
    <row r="618" spans="5:5" ht="12.75" customHeight="1">
      <c r="E618" s="11"/>
    </row>
    <row r="619" spans="5:5" ht="12.75" customHeight="1">
      <c r="E619" s="11"/>
    </row>
    <row r="620" spans="5:5" ht="12.75" customHeight="1">
      <c r="E620" s="11"/>
    </row>
    <row r="621" spans="5:5" ht="12.75" customHeight="1">
      <c r="E621" s="11"/>
    </row>
    <row r="622" spans="5:5" ht="12.75" customHeight="1">
      <c r="E622" s="11"/>
    </row>
    <row r="623" spans="5:5" ht="12.75" customHeight="1">
      <c r="E623" s="11"/>
    </row>
    <row r="624" spans="5:5" ht="12.75" customHeight="1">
      <c r="E624" s="11"/>
    </row>
    <row r="625" spans="5:5" ht="12.75" customHeight="1">
      <c r="E625" s="11"/>
    </row>
    <row r="626" spans="5:5" ht="12.75" customHeight="1">
      <c r="E626" s="11"/>
    </row>
    <row r="627" spans="5:5" ht="12.75" customHeight="1">
      <c r="E627" s="11"/>
    </row>
    <row r="628" spans="5:5" ht="12.75" customHeight="1">
      <c r="E628" s="11"/>
    </row>
    <row r="629" spans="5:5" ht="12.75" customHeight="1">
      <c r="E629" s="11"/>
    </row>
    <row r="630" spans="5:5" ht="12.75" customHeight="1">
      <c r="E630" s="11"/>
    </row>
    <row r="631" spans="5:5" ht="12.75" customHeight="1">
      <c r="E631" s="11"/>
    </row>
    <row r="632" spans="5:5" ht="12.75" customHeight="1">
      <c r="E632" s="11"/>
    </row>
    <row r="633" spans="5:5" ht="12.75" customHeight="1">
      <c r="E633" s="11"/>
    </row>
    <row r="634" spans="5:5" ht="12.75" customHeight="1">
      <c r="E634" s="11"/>
    </row>
    <row r="635" spans="5:5" ht="12.75" customHeight="1">
      <c r="E635" s="11"/>
    </row>
    <row r="636" spans="5:5" ht="12.75" customHeight="1">
      <c r="E636" s="11"/>
    </row>
    <row r="637" spans="5:5" ht="12.75" customHeight="1">
      <c r="E637" s="11"/>
    </row>
    <row r="638" spans="5:5" ht="12.75" customHeight="1">
      <c r="E638" s="11"/>
    </row>
    <row r="639" spans="5:5" ht="12.75" customHeight="1">
      <c r="E639" s="11"/>
    </row>
    <row r="640" spans="5:5" ht="12.75" customHeight="1">
      <c r="E640" s="11"/>
    </row>
    <row r="641" spans="5:5" ht="12.75" customHeight="1">
      <c r="E641" s="11"/>
    </row>
    <row r="642" spans="5:5" ht="12.75" customHeight="1">
      <c r="E642" s="11"/>
    </row>
    <row r="643" spans="5:5" ht="12.75" customHeight="1">
      <c r="E643" s="11"/>
    </row>
    <row r="644" spans="5:5" ht="12.75" customHeight="1">
      <c r="E644" s="11"/>
    </row>
    <row r="645" spans="5:5" ht="12.75" customHeight="1">
      <c r="E645" s="11"/>
    </row>
    <row r="646" spans="5:5" ht="12.75" customHeight="1">
      <c r="E646" s="11"/>
    </row>
    <row r="647" spans="5:5" ht="12.75" customHeight="1">
      <c r="E647" s="11"/>
    </row>
    <row r="648" spans="5:5" ht="12.75" customHeight="1">
      <c r="E648" s="11"/>
    </row>
    <row r="649" spans="5:5" ht="12.75" customHeight="1">
      <c r="E649" s="11"/>
    </row>
    <row r="650" spans="5:5" ht="12.75" customHeight="1">
      <c r="E650" s="11"/>
    </row>
    <row r="651" spans="5:5" ht="12.75" customHeight="1">
      <c r="E651" s="11"/>
    </row>
    <row r="652" spans="5:5" ht="12.75" customHeight="1">
      <c r="E652" s="11"/>
    </row>
    <row r="653" spans="5:5" ht="12.75" customHeight="1">
      <c r="E653" s="11"/>
    </row>
    <row r="654" spans="5:5" ht="12.75" customHeight="1">
      <c r="E654" s="11"/>
    </row>
    <row r="655" spans="5:5" ht="12.75" customHeight="1">
      <c r="E655" s="11"/>
    </row>
    <row r="656" spans="5:5" ht="12.75" customHeight="1">
      <c r="E656" s="11"/>
    </row>
    <row r="657" spans="5:5" ht="12.75" customHeight="1">
      <c r="E657" s="11"/>
    </row>
    <row r="658" spans="5:5" ht="12.75" customHeight="1">
      <c r="E658" s="11"/>
    </row>
    <row r="659" spans="5:5" ht="12.75" customHeight="1">
      <c r="E659" s="11"/>
    </row>
    <row r="660" spans="5:5" ht="12.75" customHeight="1">
      <c r="E660" s="11"/>
    </row>
    <row r="661" spans="5:5" ht="12.75" customHeight="1">
      <c r="E661" s="11"/>
    </row>
    <row r="662" spans="5:5" ht="12.75" customHeight="1">
      <c r="E662" s="11"/>
    </row>
    <row r="663" spans="5:5" ht="12.75" customHeight="1">
      <c r="E663" s="11"/>
    </row>
    <row r="664" spans="5:5" ht="12.75" customHeight="1">
      <c r="E664" s="11"/>
    </row>
    <row r="665" spans="5:5" ht="12.75" customHeight="1">
      <c r="E665" s="11"/>
    </row>
    <row r="666" spans="5:5" ht="12.75" customHeight="1">
      <c r="E666" s="11"/>
    </row>
    <row r="667" spans="5:5" ht="12.75" customHeight="1">
      <c r="E667" s="11"/>
    </row>
    <row r="668" spans="5:5" ht="12.75" customHeight="1">
      <c r="E668" s="11"/>
    </row>
    <row r="669" spans="5:5" ht="12.75" customHeight="1">
      <c r="E669" s="11"/>
    </row>
    <row r="670" spans="5:5" ht="12.75" customHeight="1">
      <c r="E670" s="11"/>
    </row>
    <row r="671" spans="5:5" ht="12.75" customHeight="1">
      <c r="E671" s="11"/>
    </row>
    <row r="672" spans="5:5" ht="12.75" customHeight="1">
      <c r="E672" s="11"/>
    </row>
    <row r="673" spans="5:5" ht="12.75" customHeight="1">
      <c r="E673" s="11"/>
    </row>
    <row r="674" spans="5:5" ht="12.75" customHeight="1">
      <c r="E674" s="11"/>
    </row>
    <row r="675" spans="5:5" ht="12.75" customHeight="1">
      <c r="E675" s="11"/>
    </row>
    <row r="676" spans="5:5" ht="12.75" customHeight="1">
      <c r="E676" s="11"/>
    </row>
    <row r="677" spans="5:5" ht="12.75" customHeight="1">
      <c r="E677" s="11"/>
    </row>
    <row r="678" spans="5:5" ht="12.75" customHeight="1">
      <c r="E678" s="11"/>
    </row>
    <row r="679" spans="5:5" ht="12.75" customHeight="1">
      <c r="E679" s="11"/>
    </row>
    <row r="680" spans="5:5" ht="12.75" customHeight="1">
      <c r="E680" s="11"/>
    </row>
    <row r="681" spans="5:5" ht="12.75" customHeight="1">
      <c r="E681" s="11"/>
    </row>
    <row r="682" spans="5:5" ht="12.75" customHeight="1">
      <c r="E682" s="11"/>
    </row>
    <row r="683" spans="5:5" ht="12.75" customHeight="1">
      <c r="E683" s="11"/>
    </row>
    <row r="684" spans="5:5" ht="12.75" customHeight="1">
      <c r="E684" s="11"/>
    </row>
    <row r="685" spans="5:5" ht="12.75" customHeight="1">
      <c r="E685" s="11"/>
    </row>
    <row r="686" spans="5:5" ht="12.75" customHeight="1">
      <c r="E686" s="11"/>
    </row>
    <row r="687" spans="5:5" ht="12.75" customHeight="1">
      <c r="E687" s="11"/>
    </row>
    <row r="688" spans="5:5" ht="12.75" customHeight="1">
      <c r="E688" s="11"/>
    </row>
    <row r="689" spans="5:5" ht="12.75" customHeight="1">
      <c r="E689" s="11"/>
    </row>
    <row r="690" spans="5:5" ht="12.75" customHeight="1">
      <c r="E690" s="11"/>
    </row>
    <row r="691" spans="5:5" ht="12.75" customHeight="1">
      <c r="E691" s="11"/>
    </row>
    <row r="692" spans="5:5" ht="12.75" customHeight="1">
      <c r="E692" s="11"/>
    </row>
    <row r="693" spans="5:5" ht="12.75" customHeight="1">
      <c r="E693" s="11"/>
    </row>
    <row r="694" spans="5:5" ht="12.75" customHeight="1">
      <c r="E694" s="11"/>
    </row>
    <row r="695" spans="5:5" ht="12.75" customHeight="1">
      <c r="E695" s="11"/>
    </row>
    <row r="696" spans="5:5" ht="12.75" customHeight="1">
      <c r="E696" s="11"/>
    </row>
    <row r="697" spans="5:5" ht="12.75" customHeight="1">
      <c r="E697" s="11"/>
    </row>
    <row r="698" spans="5:5" ht="12.75" customHeight="1">
      <c r="E698" s="11"/>
    </row>
    <row r="699" spans="5:5" ht="12.75" customHeight="1">
      <c r="E699" s="11"/>
    </row>
    <row r="700" spans="5:5" ht="12.75" customHeight="1">
      <c r="E700" s="11"/>
    </row>
    <row r="701" spans="5:5" ht="12.75" customHeight="1">
      <c r="E701" s="11"/>
    </row>
    <row r="702" spans="5:5" ht="12.75" customHeight="1">
      <c r="E702" s="11"/>
    </row>
    <row r="703" spans="5:5" ht="12.75" customHeight="1">
      <c r="E703" s="11"/>
    </row>
    <row r="704" spans="5:5" ht="12.75" customHeight="1">
      <c r="E704" s="11"/>
    </row>
    <row r="705" spans="5:5" ht="12.75" customHeight="1">
      <c r="E705" s="11"/>
    </row>
    <row r="706" spans="5:5" ht="12.75" customHeight="1">
      <c r="E706" s="11"/>
    </row>
    <row r="707" spans="5:5" ht="12.75" customHeight="1">
      <c r="E707" s="11"/>
    </row>
    <row r="708" spans="5:5" ht="12.75" customHeight="1">
      <c r="E708" s="11"/>
    </row>
    <row r="709" spans="5:5" ht="12.75" customHeight="1">
      <c r="E709" s="11"/>
    </row>
    <row r="710" spans="5:5" ht="12.75" customHeight="1">
      <c r="E710" s="11"/>
    </row>
    <row r="711" spans="5:5" ht="12.75" customHeight="1">
      <c r="E711" s="11"/>
    </row>
    <row r="712" spans="5:5" ht="12.75" customHeight="1">
      <c r="E712" s="11"/>
    </row>
    <row r="713" spans="5:5" ht="12.75" customHeight="1">
      <c r="E713" s="11"/>
    </row>
    <row r="714" spans="5:5" ht="12.75" customHeight="1">
      <c r="E714" s="11"/>
    </row>
    <row r="715" spans="5:5" ht="12.75" customHeight="1">
      <c r="E715" s="11"/>
    </row>
    <row r="716" spans="5:5" ht="12.75" customHeight="1">
      <c r="E716" s="11"/>
    </row>
    <row r="717" spans="5:5" ht="12.75" customHeight="1">
      <c r="E717" s="11"/>
    </row>
    <row r="718" spans="5:5" ht="12.75" customHeight="1">
      <c r="E718" s="11"/>
    </row>
    <row r="719" spans="5:5" ht="12.75" customHeight="1">
      <c r="E719" s="11"/>
    </row>
    <row r="720" spans="5:5" ht="12.75" customHeight="1">
      <c r="E720" s="11"/>
    </row>
    <row r="721" spans="5:5" ht="12.75" customHeight="1">
      <c r="E721" s="11"/>
    </row>
    <row r="722" spans="5:5" ht="12.75" customHeight="1">
      <c r="E722" s="11"/>
    </row>
    <row r="723" spans="5:5" ht="12.75" customHeight="1">
      <c r="E723" s="11"/>
    </row>
    <row r="724" spans="5:5" ht="12.75" customHeight="1">
      <c r="E724" s="11"/>
    </row>
    <row r="725" spans="5:5" ht="12.75" customHeight="1">
      <c r="E725" s="11"/>
    </row>
    <row r="726" spans="5:5" ht="12.75" customHeight="1">
      <c r="E726" s="11"/>
    </row>
    <row r="727" spans="5:5" ht="12.75" customHeight="1">
      <c r="E727" s="11"/>
    </row>
    <row r="728" spans="5:5" ht="12.75" customHeight="1">
      <c r="E728" s="11"/>
    </row>
    <row r="729" spans="5:5" ht="12.75" customHeight="1">
      <c r="E729" s="11"/>
    </row>
    <row r="730" spans="5:5" ht="12.75" customHeight="1">
      <c r="E730" s="11"/>
    </row>
    <row r="731" spans="5:5" ht="12.75" customHeight="1">
      <c r="E731" s="11"/>
    </row>
    <row r="732" spans="5:5" ht="12.75" customHeight="1">
      <c r="E732" s="11"/>
    </row>
    <row r="733" spans="5:5" ht="12.75" customHeight="1">
      <c r="E733" s="11"/>
    </row>
    <row r="734" spans="5:5" ht="12.75" customHeight="1">
      <c r="E734" s="11"/>
    </row>
    <row r="735" spans="5:5" ht="12.75" customHeight="1">
      <c r="E735" s="11"/>
    </row>
    <row r="736" spans="5:5" ht="12.75" customHeight="1">
      <c r="E736" s="11"/>
    </row>
    <row r="737" spans="5:5" ht="12.75" customHeight="1">
      <c r="E737" s="11"/>
    </row>
    <row r="738" spans="5:5" ht="12.75" customHeight="1">
      <c r="E738" s="11"/>
    </row>
    <row r="739" spans="5:5" ht="12.75" customHeight="1">
      <c r="E739" s="11"/>
    </row>
    <row r="740" spans="5:5" ht="12.75" customHeight="1">
      <c r="E740" s="11"/>
    </row>
    <row r="741" spans="5:5" ht="12.75" customHeight="1">
      <c r="E741" s="11"/>
    </row>
    <row r="742" spans="5:5" ht="12.75" customHeight="1">
      <c r="E742" s="11"/>
    </row>
    <row r="743" spans="5:5" ht="12.75" customHeight="1">
      <c r="E743" s="11"/>
    </row>
    <row r="744" spans="5:5" ht="12.75" customHeight="1">
      <c r="E744" s="11"/>
    </row>
    <row r="745" spans="5:5" ht="12.75" customHeight="1">
      <c r="E745" s="11"/>
    </row>
    <row r="746" spans="5:5" ht="12.75" customHeight="1">
      <c r="E746" s="11"/>
    </row>
    <row r="747" spans="5:5" ht="12.75" customHeight="1">
      <c r="E747" s="11"/>
    </row>
    <row r="748" spans="5:5" ht="12.75" customHeight="1">
      <c r="E748" s="11"/>
    </row>
    <row r="749" spans="5:5" ht="12.75" customHeight="1">
      <c r="E749" s="11"/>
    </row>
    <row r="750" spans="5:5" ht="12.75" customHeight="1">
      <c r="E750" s="11"/>
    </row>
    <row r="751" spans="5:5" ht="12.75" customHeight="1">
      <c r="E751" s="11"/>
    </row>
    <row r="752" spans="5:5" ht="12.75" customHeight="1">
      <c r="E752" s="11"/>
    </row>
    <row r="753" spans="5:5" ht="12.75" customHeight="1">
      <c r="E753" s="11"/>
    </row>
    <row r="754" spans="5:5" ht="12.75" customHeight="1">
      <c r="E754" s="11"/>
    </row>
    <row r="755" spans="5:5" ht="12.75" customHeight="1">
      <c r="E755" s="11"/>
    </row>
    <row r="756" spans="5:5" ht="12.75" customHeight="1">
      <c r="E756" s="11"/>
    </row>
    <row r="757" spans="5:5" ht="12.75" customHeight="1">
      <c r="E757" s="11"/>
    </row>
    <row r="758" spans="5:5" ht="12.75" customHeight="1">
      <c r="E758" s="11"/>
    </row>
    <row r="759" spans="5:5" ht="12.75" customHeight="1">
      <c r="E759" s="11"/>
    </row>
    <row r="760" spans="5:5" ht="12.75" customHeight="1">
      <c r="E760" s="11"/>
    </row>
    <row r="761" spans="5:5" ht="12.75" customHeight="1">
      <c r="E761" s="11"/>
    </row>
    <row r="762" spans="5:5" ht="12.75" customHeight="1">
      <c r="E762" s="11"/>
    </row>
    <row r="763" spans="5:5" ht="12.75" customHeight="1">
      <c r="E763" s="11"/>
    </row>
    <row r="764" spans="5:5" ht="12.75" customHeight="1">
      <c r="E764" s="11"/>
    </row>
    <row r="765" spans="5:5" ht="12.75" customHeight="1">
      <c r="E765" s="11"/>
    </row>
    <row r="766" spans="5:5" ht="12.75" customHeight="1">
      <c r="E766" s="11"/>
    </row>
    <row r="767" spans="5:5" ht="12.75" customHeight="1">
      <c r="E767" s="11"/>
    </row>
    <row r="768" spans="5:5" ht="12.75" customHeight="1">
      <c r="E768" s="11"/>
    </row>
    <row r="769" spans="5:5" ht="12.75" customHeight="1">
      <c r="E769" s="11"/>
    </row>
    <row r="770" spans="5:5" ht="12.75" customHeight="1">
      <c r="E770" s="11"/>
    </row>
    <row r="771" spans="5:5" ht="12.75" customHeight="1">
      <c r="E771" s="11"/>
    </row>
    <row r="772" spans="5:5" ht="12.75" customHeight="1">
      <c r="E772" s="11"/>
    </row>
    <row r="773" spans="5:5" ht="12.75" customHeight="1">
      <c r="E773" s="11"/>
    </row>
    <row r="774" spans="5:5" ht="12.75" customHeight="1">
      <c r="E774" s="11"/>
    </row>
    <row r="775" spans="5:5" ht="12.75" customHeight="1">
      <c r="E775" s="11"/>
    </row>
    <row r="776" spans="5:5" ht="12.75" customHeight="1">
      <c r="E776" s="11"/>
    </row>
    <row r="777" spans="5:5" ht="12.75" customHeight="1">
      <c r="E777" s="11"/>
    </row>
    <row r="778" spans="5:5" ht="12.75" customHeight="1">
      <c r="E778" s="11"/>
    </row>
    <row r="779" spans="5:5" ht="12.75" customHeight="1">
      <c r="E779" s="11"/>
    </row>
    <row r="780" spans="5:5" ht="12.75" customHeight="1">
      <c r="E780" s="11"/>
    </row>
    <row r="781" spans="5:5" ht="12.75" customHeight="1">
      <c r="E781" s="11"/>
    </row>
    <row r="782" spans="5:5" ht="12.75" customHeight="1">
      <c r="E782" s="11"/>
    </row>
    <row r="783" spans="5:5" ht="12.75" customHeight="1">
      <c r="E783" s="11"/>
    </row>
    <row r="784" spans="5:5" ht="12.75" customHeight="1">
      <c r="E784" s="11"/>
    </row>
    <row r="785" spans="5:5" ht="12.75" customHeight="1">
      <c r="E785" s="11"/>
    </row>
    <row r="786" spans="5:5" ht="12.75" customHeight="1">
      <c r="E786" s="11"/>
    </row>
    <row r="787" spans="5:5" ht="12.75" customHeight="1">
      <c r="E787" s="11"/>
    </row>
    <row r="788" spans="5:5" ht="12.75" customHeight="1">
      <c r="E788" s="11"/>
    </row>
    <row r="789" spans="5:5" ht="12.75" customHeight="1">
      <c r="E789" s="11"/>
    </row>
    <row r="790" spans="5:5" ht="12.75" customHeight="1">
      <c r="E790" s="11"/>
    </row>
    <row r="791" spans="5:5" ht="12.75" customHeight="1">
      <c r="E791" s="11"/>
    </row>
    <row r="792" spans="5:5" ht="12.75" customHeight="1">
      <c r="E792" s="11"/>
    </row>
    <row r="793" spans="5:5" ht="12.75" customHeight="1">
      <c r="E793" s="11"/>
    </row>
    <row r="794" spans="5:5" ht="12.75" customHeight="1">
      <c r="E794" s="11"/>
    </row>
    <row r="795" spans="5:5" ht="12.75" customHeight="1">
      <c r="E795" s="11"/>
    </row>
    <row r="796" spans="5:5" ht="12.75" customHeight="1">
      <c r="E796" s="11"/>
    </row>
    <row r="797" spans="5:5" ht="12.75" customHeight="1">
      <c r="E797" s="11"/>
    </row>
    <row r="798" spans="5:5" ht="12.75" customHeight="1">
      <c r="E798" s="11"/>
    </row>
    <row r="799" spans="5:5" ht="12.75" customHeight="1">
      <c r="E799" s="11"/>
    </row>
    <row r="800" spans="5:5" ht="12.75" customHeight="1">
      <c r="E800" s="11"/>
    </row>
    <row r="801" spans="5:5" ht="12.75" customHeight="1">
      <c r="E801" s="11"/>
    </row>
    <row r="802" spans="5:5" ht="12.75" customHeight="1">
      <c r="E802" s="11"/>
    </row>
    <row r="803" spans="5:5" ht="12.75" customHeight="1">
      <c r="E803" s="11"/>
    </row>
    <row r="804" spans="5:5" ht="12.75" customHeight="1">
      <c r="E804" s="11"/>
    </row>
    <row r="805" spans="5:5" ht="12.75" customHeight="1">
      <c r="E805" s="11"/>
    </row>
    <row r="806" spans="5:5" ht="12.75" customHeight="1">
      <c r="E806" s="11"/>
    </row>
    <row r="807" spans="5:5" ht="12.75" customHeight="1">
      <c r="E807" s="11"/>
    </row>
    <row r="808" spans="5:5" ht="12.75" customHeight="1">
      <c r="E808" s="11"/>
    </row>
    <row r="809" spans="5:5" ht="12.75" customHeight="1">
      <c r="E809" s="11"/>
    </row>
    <row r="810" spans="5:5" ht="12.75" customHeight="1">
      <c r="E810" s="11"/>
    </row>
    <row r="811" spans="5:5" ht="12.75" customHeight="1">
      <c r="E811" s="11"/>
    </row>
    <row r="812" spans="5:5" ht="12.75" customHeight="1">
      <c r="E812" s="11"/>
    </row>
    <row r="813" spans="5:5" ht="12.75" customHeight="1">
      <c r="E813" s="11"/>
    </row>
    <row r="814" spans="5:5" ht="12.75" customHeight="1">
      <c r="E814" s="11"/>
    </row>
    <row r="815" spans="5:5" ht="12.75" customHeight="1">
      <c r="E815" s="11"/>
    </row>
    <row r="816" spans="5:5" ht="12.75" customHeight="1">
      <c r="E816" s="11"/>
    </row>
    <row r="817" spans="5:5" ht="12.75" customHeight="1">
      <c r="E817" s="11"/>
    </row>
    <row r="818" spans="5:5" ht="12.75" customHeight="1">
      <c r="E818" s="11"/>
    </row>
    <row r="819" spans="5:5" ht="12.75" customHeight="1">
      <c r="E819" s="11"/>
    </row>
    <row r="820" spans="5:5" ht="12.75" customHeight="1">
      <c r="E820" s="11"/>
    </row>
    <row r="821" spans="5:5" ht="12.75" customHeight="1">
      <c r="E821" s="11"/>
    </row>
    <row r="822" spans="5:5" ht="12.75" customHeight="1">
      <c r="E822" s="11"/>
    </row>
    <row r="823" spans="5:5" ht="12.75" customHeight="1">
      <c r="E823" s="11"/>
    </row>
    <row r="824" spans="5:5" ht="12.75" customHeight="1">
      <c r="E824" s="11"/>
    </row>
    <row r="825" spans="5:5" ht="12.75" customHeight="1">
      <c r="E825" s="11"/>
    </row>
    <row r="826" spans="5:5" ht="12.75" customHeight="1">
      <c r="E826" s="11"/>
    </row>
    <row r="827" spans="5:5" ht="12.75" customHeight="1">
      <c r="E827" s="11"/>
    </row>
    <row r="828" spans="5:5" ht="12.75" customHeight="1">
      <c r="E828" s="11"/>
    </row>
    <row r="829" spans="5:5" ht="12.75" customHeight="1">
      <c r="E829" s="11"/>
    </row>
    <row r="830" spans="5:5" ht="12.75" customHeight="1">
      <c r="E830" s="11"/>
    </row>
    <row r="831" spans="5:5" ht="12.75" customHeight="1">
      <c r="E831" s="11"/>
    </row>
    <row r="832" spans="5:5" ht="12.75" customHeight="1">
      <c r="E832" s="11"/>
    </row>
    <row r="833" spans="5:5" ht="12.75" customHeight="1">
      <c r="E833" s="11"/>
    </row>
    <row r="834" spans="5:5" ht="12.75" customHeight="1">
      <c r="E834" s="11"/>
    </row>
    <row r="835" spans="5:5" ht="12.75" customHeight="1">
      <c r="E835" s="11"/>
    </row>
    <row r="836" spans="5:5" ht="12.75" customHeight="1">
      <c r="E836" s="11"/>
    </row>
    <row r="837" spans="5:5" ht="12.75" customHeight="1">
      <c r="E837" s="11"/>
    </row>
    <row r="838" spans="5:5" ht="12.75" customHeight="1">
      <c r="E838" s="11"/>
    </row>
    <row r="839" spans="5:5" ht="12.75" customHeight="1">
      <c r="E839" s="11"/>
    </row>
    <row r="840" spans="5:5" ht="12.75" customHeight="1">
      <c r="E840" s="11"/>
    </row>
    <row r="841" spans="5:5" ht="12.75" customHeight="1">
      <c r="E841" s="11"/>
    </row>
    <row r="842" spans="5:5" ht="12.75" customHeight="1">
      <c r="E842" s="11"/>
    </row>
    <row r="843" spans="5:5" ht="12.75" customHeight="1">
      <c r="E843" s="11"/>
    </row>
    <row r="844" spans="5:5" ht="12.75" customHeight="1">
      <c r="E844" s="11"/>
    </row>
    <row r="845" spans="5:5" ht="12.75" customHeight="1">
      <c r="E845" s="11"/>
    </row>
    <row r="846" spans="5:5" ht="12.75" customHeight="1">
      <c r="E846" s="11"/>
    </row>
    <row r="847" spans="5:5" ht="12.75" customHeight="1">
      <c r="E847" s="11"/>
    </row>
    <row r="848" spans="5:5" ht="12.75" customHeight="1">
      <c r="E848" s="11"/>
    </row>
    <row r="849" spans="5:5" ht="12.75" customHeight="1">
      <c r="E849" s="11"/>
    </row>
    <row r="850" spans="5:5" ht="12.75" customHeight="1">
      <c r="E850" s="11"/>
    </row>
    <row r="851" spans="5:5" ht="12.75" customHeight="1">
      <c r="E851" s="11"/>
    </row>
    <row r="852" spans="5:5" ht="12.75" customHeight="1">
      <c r="E852" s="11"/>
    </row>
    <row r="853" spans="5:5" ht="12.75" customHeight="1">
      <c r="E853" s="11"/>
    </row>
    <row r="854" spans="5:5" ht="12.75" customHeight="1">
      <c r="E854" s="11"/>
    </row>
    <row r="855" spans="5:5" ht="12.75" customHeight="1">
      <c r="E855" s="11"/>
    </row>
    <row r="856" spans="5:5" ht="12.75" customHeight="1">
      <c r="E856" s="11"/>
    </row>
    <row r="857" spans="5:5" ht="12.75" customHeight="1">
      <c r="E857" s="11"/>
    </row>
    <row r="858" spans="5:5" ht="12.75" customHeight="1">
      <c r="E858" s="11"/>
    </row>
    <row r="859" spans="5:5" ht="12.75" customHeight="1">
      <c r="E859" s="11"/>
    </row>
    <row r="860" spans="5:5" ht="12.75" customHeight="1">
      <c r="E860" s="11"/>
    </row>
    <row r="861" spans="5:5" ht="12.75" customHeight="1">
      <c r="E861" s="11"/>
    </row>
    <row r="862" spans="5:5" ht="12.75" customHeight="1">
      <c r="E862" s="11"/>
    </row>
    <row r="863" spans="5:5" ht="12.75" customHeight="1">
      <c r="E863" s="11"/>
    </row>
    <row r="864" spans="5:5" ht="12.75" customHeight="1">
      <c r="E864" s="11"/>
    </row>
    <row r="865" spans="5:5" ht="12.75" customHeight="1">
      <c r="E865" s="11"/>
    </row>
    <row r="866" spans="5:5" ht="12.75" customHeight="1">
      <c r="E866" s="11"/>
    </row>
    <row r="867" spans="5:5" ht="12.75" customHeight="1">
      <c r="E867" s="11"/>
    </row>
    <row r="868" spans="5:5" ht="12.75" customHeight="1">
      <c r="E868" s="11"/>
    </row>
    <row r="869" spans="5:5" ht="12.75" customHeight="1">
      <c r="E869" s="11"/>
    </row>
    <row r="870" spans="5:5" ht="12.75" customHeight="1">
      <c r="E870" s="11"/>
    </row>
    <row r="871" spans="5:5" ht="12.75" customHeight="1">
      <c r="E871" s="11"/>
    </row>
    <row r="872" spans="5:5" ht="12.75" customHeight="1">
      <c r="E872" s="11"/>
    </row>
    <row r="873" spans="5:5" ht="12.75" customHeight="1">
      <c r="E873" s="11"/>
    </row>
    <row r="874" spans="5:5" ht="12.75" customHeight="1">
      <c r="E874" s="11"/>
    </row>
    <row r="875" spans="5:5" ht="12.75" customHeight="1">
      <c r="E875" s="11"/>
    </row>
    <row r="876" spans="5:5" ht="12.75" customHeight="1">
      <c r="E876" s="11"/>
    </row>
    <row r="877" spans="5:5" ht="12.75" customHeight="1">
      <c r="E877" s="11"/>
    </row>
    <row r="878" spans="5:5" ht="12.75" customHeight="1">
      <c r="E878" s="11"/>
    </row>
    <row r="879" spans="5:5" ht="12.75" customHeight="1">
      <c r="E879" s="11"/>
    </row>
    <row r="880" spans="5:5" ht="12.75" customHeight="1">
      <c r="E880" s="11"/>
    </row>
    <row r="881" spans="5:5" ht="12.75" customHeight="1">
      <c r="E881" s="11"/>
    </row>
    <row r="882" spans="5:5" ht="12.75" customHeight="1">
      <c r="E882" s="11"/>
    </row>
    <row r="883" spans="5:5" ht="12.75" customHeight="1">
      <c r="E883" s="11"/>
    </row>
    <row r="884" spans="5:5" ht="12.75" customHeight="1">
      <c r="E884" s="11"/>
    </row>
    <row r="885" spans="5:5" ht="12.75" customHeight="1">
      <c r="E885" s="11"/>
    </row>
    <row r="886" spans="5:5" ht="12.75" customHeight="1">
      <c r="E886" s="11"/>
    </row>
    <row r="887" spans="5:5" ht="12.75" customHeight="1">
      <c r="E887" s="11"/>
    </row>
    <row r="888" spans="5:5" ht="12.75" customHeight="1">
      <c r="E888" s="11"/>
    </row>
    <row r="889" spans="5:5" ht="12.75" customHeight="1">
      <c r="E889" s="11"/>
    </row>
    <row r="890" spans="5:5" ht="12.75" customHeight="1">
      <c r="E890" s="11"/>
    </row>
    <row r="891" spans="5:5" ht="12.75" customHeight="1">
      <c r="E891" s="11"/>
    </row>
    <row r="892" spans="5:5" ht="12.75" customHeight="1">
      <c r="E892" s="11"/>
    </row>
    <row r="893" spans="5:5" ht="12.75" customHeight="1">
      <c r="E893" s="11"/>
    </row>
    <row r="894" spans="5:5" ht="12.75" customHeight="1">
      <c r="E894" s="11"/>
    </row>
    <row r="895" spans="5:5" ht="12.75" customHeight="1">
      <c r="E895" s="11"/>
    </row>
    <row r="896" spans="5:5" ht="12.75" customHeight="1">
      <c r="E896" s="11"/>
    </row>
    <row r="897" spans="5:5" ht="12.75" customHeight="1">
      <c r="E897" s="11"/>
    </row>
    <row r="898" spans="5:5" ht="12.75" customHeight="1">
      <c r="E898" s="11"/>
    </row>
    <row r="899" spans="5:5" ht="12.75" customHeight="1">
      <c r="E899" s="11"/>
    </row>
    <row r="900" spans="5:5" ht="12.75" customHeight="1">
      <c r="E900" s="11"/>
    </row>
    <row r="901" spans="5:5" ht="12.75" customHeight="1">
      <c r="E901" s="11"/>
    </row>
    <row r="902" spans="5:5" ht="12.75" customHeight="1">
      <c r="E902" s="11"/>
    </row>
    <row r="903" spans="5:5" ht="12.75" customHeight="1">
      <c r="E903" s="11"/>
    </row>
    <row r="904" spans="5:5" ht="12.75" customHeight="1">
      <c r="E904" s="11"/>
    </row>
    <row r="905" spans="5:5" ht="12.75" customHeight="1">
      <c r="E905" s="11"/>
    </row>
    <row r="906" spans="5:5" ht="12.75" customHeight="1">
      <c r="E906" s="11"/>
    </row>
    <row r="907" spans="5:5" ht="12.75" customHeight="1">
      <c r="E907" s="11"/>
    </row>
    <row r="908" spans="5:5" ht="12.75" customHeight="1">
      <c r="E908" s="11"/>
    </row>
    <row r="909" spans="5:5" ht="12.75" customHeight="1">
      <c r="E909" s="11"/>
    </row>
    <row r="910" spans="5:5" ht="12.75" customHeight="1">
      <c r="E910" s="11"/>
    </row>
    <row r="911" spans="5:5" ht="12.75" customHeight="1">
      <c r="E911" s="11"/>
    </row>
    <row r="912" spans="5:5" ht="12.75" customHeight="1">
      <c r="E912" s="11"/>
    </row>
    <row r="913" spans="5:5" ht="12.75" customHeight="1">
      <c r="E913" s="11"/>
    </row>
    <row r="914" spans="5:5" ht="12.75" customHeight="1">
      <c r="E914" s="11"/>
    </row>
    <row r="915" spans="5:5" ht="12.75" customHeight="1">
      <c r="E915" s="11"/>
    </row>
    <row r="916" spans="5:5" ht="12.75" customHeight="1">
      <c r="E916" s="11"/>
    </row>
    <row r="917" spans="5:5" ht="12.75" customHeight="1">
      <c r="E917" s="11"/>
    </row>
    <row r="918" spans="5:5" ht="12.75" customHeight="1">
      <c r="E918" s="11"/>
    </row>
    <row r="919" spans="5:5" ht="12.75" customHeight="1">
      <c r="E919" s="11"/>
    </row>
    <row r="920" spans="5:5" ht="12.75" customHeight="1">
      <c r="E920" s="11"/>
    </row>
    <row r="921" spans="5:5" ht="12.75" customHeight="1">
      <c r="E921" s="11"/>
    </row>
    <row r="922" spans="5:5" ht="12.75" customHeight="1">
      <c r="E922" s="11"/>
    </row>
    <row r="923" spans="5:5" ht="12.75" customHeight="1">
      <c r="E923" s="11"/>
    </row>
    <row r="924" spans="5:5" ht="12.75" customHeight="1">
      <c r="E924" s="11"/>
    </row>
    <row r="925" spans="5:5" ht="12.75" customHeight="1">
      <c r="E925" s="11"/>
    </row>
    <row r="926" spans="5:5" ht="12.75" customHeight="1">
      <c r="E926" s="11"/>
    </row>
    <row r="927" spans="5:5" ht="12.75" customHeight="1">
      <c r="E927" s="11"/>
    </row>
    <row r="928" spans="5:5" ht="12.75" customHeight="1">
      <c r="E928" s="11"/>
    </row>
    <row r="929" spans="5:5" ht="12.75" customHeight="1">
      <c r="E929" s="11"/>
    </row>
    <row r="930" spans="5:5" ht="12.75" customHeight="1">
      <c r="E930" s="11"/>
    </row>
    <row r="931" spans="5:5" ht="12.75" customHeight="1">
      <c r="E931" s="11"/>
    </row>
    <row r="932" spans="5:5" ht="12.75" customHeight="1">
      <c r="E932" s="11"/>
    </row>
    <row r="933" spans="5:5" ht="12.75" customHeight="1">
      <c r="E933" s="11"/>
    </row>
    <row r="934" spans="5:5" ht="12.75" customHeight="1">
      <c r="E934" s="11"/>
    </row>
    <row r="935" spans="5:5" ht="12.75" customHeight="1">
      <c r="E935" s="11"/>
    </row>
    <row r="936" spans="5:5" ht="12.75" customHeight="1">
      <c r="E936" s="11"/>
    </row>
    <row r="937" spans="5:5" ht="12.75" customHeight="1">
      <c r="E937" s="11"/>
    </row>
    <row r="938" spans="5:5" ht="12.75" customHeight="1">
      <c r="E938" s="11"/>
    </row>
    <row r="939" spans="5:5" ht="12.75" customHeight="1">
      <c r="E939" s="11"/>
    </row>
    <row r="940" spans="5:5" ht="12.75" customHeight="1">
      <c r="E940" s="11"/>
    </row>
    <row r="941" spans="5:5" ht="12.75" customHeight="1">
      <c r="E941" s="11"/>
    </row>
    <row r="942" spans="5:5" ht="12.75" customHeight="1">
      <c r="E942" s="11"/>
    </row>
    <row r="943" spans="5:5" ht="12.75" customHeight="1">
      <c r="E943" s="11"/>
    </row>
    <row r="944" spans="5:5" ht="12.75" customHeight="1">
      <c r="E944" s="11"/>
    </row>
    <row r="945" spans="5:5" ht="12.75" customHeight="1">
      <c r="E945" s="11"/>
    </row>
    <row r="946" spans="5:5" ht="12.75" customHeight="1">
      <c r="E946" s="11"/>
    </row>
    <row r="947" spans="5:5" ht="12.75" customHeight="1">
      <c r="E947" s="11"/>
    </row>
    <row r="948" spans="5:5" ht="12.75" customHeight="1">
      <c r="E948" s="11"/>
    </row>
    <row r="949" spans="5:5" ht="12.75" customHeight="1">
      <c r="E949" s="11"/>
    </row>
    <row r="950" spans="5:5" ht="12.75" customHeight="1">
      <c r="E950" s="11"/>
    </row>
    <row r="951" spans="5:5" ht="12.75" customHeight="1">
      <c r="E951" s="11"/>
    </row>
    <row r="952" spans="5:5" ht="12.75" customHeight="1">
      <c r="E952" s="11"/>
    </row>
    <row r="953" spans="5:5" ht="12.75" customHeight="1">
      <c r="E953" s="11"/>
    </row>
    <row r="954" spans="5:5" ht="12.75" customHeight="1">
      <c r="E954" s="11"/>
    </row>
    <row r="955" spans="5:5" ht="12.75" customHeight="1">
      <c r="E955" s="11"/>
    </row>
    <row r="956" spans="5:5" ht="12.75" customHeight="1">
      <c r="E956" s="11"/>
    </row>
    <row r="957" spans="5:5" ht="12.75" customHeight="1">
      <c r="E957" s="11"/>
    </row>
    <row r="958" spans="5:5" ht="12.75" customHeight="1">
      <c r="E958" s="11"/>
    </row>
    <row r="959" spans="5:5" ht="12.75" customHeight="1">
      <c r="E959" s="11"/>
    </row>
    <row r="960" spans="5:5" ht="12.75" customHeight="1">
      <c r="E960" s="11"/>
    </row>
    <row r="961" spans="5:5" ht="12.75" customHeight="1">
      <c r="E961" s="11"/>
    </row>
    <row r="962" spans="5:5" ht="12.75" customHeight="1">
      <c r="E962" s="11"/>
    </row>
    <row r="963" spans="5:5" ht="12.75" customHeight="1">
      <c r="E963" s="11"/>
    </row>
    <row r="964" spans="5:5" ht="12.75" customHeight="1">
      <c r="E964" s="11"/>
    </row>
    <row r="965" spans="5:5" ht="12.75" customHeight="1">
      <c r="E965" s="11"/>
    </row>
    <row r="966" spans="5:5" ht="12.75" customHeight="1">
      <c r="E966" s="11"/>
    </row>
    <row r="967" spans="5:5" ht="12.75" customHeight="1">
      <c r="E967" s="11"/>
    </row>
    <row r="968" spans="5:5" ht="12.75" customHeight="1">
      <c r="E968" s="11"/>
    </row>
    <row r="969" spans="5:5" ht="12.75" customHeight="1">
      <c r="E969" s="11"/>
    </row>
    <row r="970" spans="5:5" ht="12.75" customHeight="1">
      <c r="E970" s="11"/>
    </row>
    <row r="971" spans="5:5" ht="12.75" customHeight="1">
      <c r="E971" s="11"/>
    </row>
    <row r="972" spans="5:5" ht="12.75" customHeight="1">
      <c r="E972" s="11"/>
    </row>
    <row r="973" spans="5:5" ht="12.75" customHeight="1">
      <c r="E973" s="11"/>
    </row>
    <row r="974" spans="5:5" ht="12.75" customHeight="1">
      <c r="E974" s="11"/>
    </row>
    <row r="975" spans="5:5" ht="12.75" customHeight="1">
      <c r="E975" s="11"/>
    </row>
    <row r="976" spans="5:5" ht="12.75" customHeight="1">
      <c r="E976" s="11"/>
    </row>
    <row r="977" spans="5:5" ht="12.75" customHeight="1">
      <c r="E977" s="11"/>
    </row>
    <row r="978" spans="5:5" ht="12.75" customHeight="1">
      <c r="E978" s="11"/>
    </row>
    <row r="979" spans="5:5" ht="12.75" customHeight="1">
      <c r="E979" s="11"/>
    </row>
    <row r="980" spans="5:5" ht="12.75" customHeight="1">
      <c r="E980" s="11"/>
    </row>
    <row r="981" spans="5:5" ht="12.75" customHeight="1">
      <c r="E981" s="11"/>
    </row>
    <row r="982" spans="5:5" ht="12.75" customHeight="1">
      <c r="E982" s="11"/>
    </row>
  </sheetData>
  <mergeCells count="5">
    <mergeCell ref="A84:E84"/>
    <mergeCell ref="A40:E40"/>
    <mergeCell ref="A43:E43"/>
    <mergeCell ref="A54:E54"/>
    <mergeCell ref="A77:E77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</sheetPr>
  <dimension ref="A1:E1003"/>
  <sheetViews>
    <sheetView workbookViewId="0">
      <pane ySplit="1" topLeftCell="A2" activePane="bottomLeft" state="frozen"/>
      <selection pane="bottomLeft" activeCell="C11" sqref="C11"/>
    </sheetView>
  </sheetViews>
  <sheetFormatPr defaultColWidth="14.42578125" defaultRowHeight="15" customHeight="1"/>
  <cols>
    <col min="1" max="1" width="10" customWidth="1"/>
    <col min="2" max="2" width="13.140625" customWidth="1"/>
    <col min="3" max="3" width="11.28515625" customWidth="1"/>
    <col min="4" max="4" width="34.5703125" customWidth="1"/>
    <col min="5" max="22" width="10" customWidth="1"/>
  </cols>
  <sheetData>
    <row r="1" spans="1:5" ht="12.75" customHeight="1">
      <c r="A1" s="30" t="s">
        <v>960</v>
      </c>
      <c r="B1" s="30" t="s">
        <v>1</v>
      </c>
      <c r="C1" s="30" t="s">
        <v>2</v>
      </c>
      <c r="D1" s="30" t="s">
        <v>3</v>
      </c>
      <c r="E1" s="30" t="s">
        <v>4</v>
      </c>
    </row>
    <row r="2" spans="1:5" ht="12.75" customHeight="1">
      <c r="A2" s="2"/>
      <c r="B2" s="2"/>
      <c r="C2" s="2"/>
      <c r="D2" s="2" t="s">
        <v>3361</v>
      </c>
      <c r="E2" s="2"/>
    </row>
    <row r="3" spans="1:5" ht="12.75" customHeight="1">
      <c r="A3" s="4" t="s">
        <v>3362</v>
      </c>
      <c r="B3" s="4" t="s">
        <v>3363</v>
      </c>
      <c r="C3" s="4" t="s">
        <v>3364</v>
      </c>
      <c r="D3" s="4" t="s">
        <v>3365</v>
      </c>
      <c r="E3" s="4" t="s">
        <v>496</v>
      </c>
    </row>
    <row r="4" spans="1:5" ht="12.75" customHeight="1"/>
    <row r="5" spans="1:5" ht="12.75" customHeight="1">
      <c r="A5" s="2"/>
      <c r="B5" s="2"/>
      <c r="C5" s="2"/>
      <c r="D5" s="2" t="s">
        <v>3366</v>
      </c>
      <c r="E5" s="2"/>
    </row>
    <row r="6" spans="1:5" ht="12.75" customHeight="1">
      <c r="A6" s="4" t="s">
        <v>3362</v>
      </c>
      <c r="B6" s="4" t="s">
        <v>3367</v>
      </c>
      <c r="C6" s="37" t="s">
        <v>3368</v>
      </c>
      <c r="D6" s="4" t="s">
        <v>3366</v>
      </c>
      <c r="E6" s="4" t="s">
        <v>496</v>
      </c>
    </row>
    <row r="7" spans="1:5" ht="12.75" customHeight="1">
      <c r="C7" s="37"/>
      <c r="D7" s="4"/>
      <c r="E7" s="4"/>
    </row>
    <row r="8" spans="1:5" ht="12.75" customHeight="1"/>
    <row r="9" spans="1:5" ht="12.75" customHeight="1"/>
    <row r="10" spans="1:5" ht="12.75" customHeight="1"/>
    <row r="11" spans="1:5" ht="12.75" customHeight="1"/>
    <row r="12" spans="1:5" ht="12.75" customHeight="1"/>
    <row r="13" spans="1:5" ht="12.75" customHeight="1"/>
    <row r="14" spans="1:5" ht="12.75" customHeight="1"/>
    <row r="15" spans="1:5" ht="12.75" customHeight="1"/>
    <row r="16" spans="1:5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E1001"/>
  <sheetViews>
    <sheetView workbookViewId="0">
      <pane ySplit="1" topLeftCell="A2" activePane="bottomLeft" state="frozen"/>
      <selection pane="bottomLeft" activeCell="B14" sqref="B14"/>
    </sheetView>
  </sheetViews>
  <sheetFormatPr defaultColWidth="14.42578125" defaultRowHeight="15" customHeight="1"/>
  <cols>
    <col min="1" max="1" width="12.85546875" customWidth="1"/>
    <col min="2" max="2" width="14" customWidth="1"/>
    <col min="3" max="3" width="13.42578125" customWidth="1"/>
    <col min="4" max="4" width="33" customWidth="1"/>
    <col min="5" max="5" width="14.28515625" customWidth="1"/>
    <col min="6" max="22" width="10" customWidth="1"/>
  </cols>
  <sheetData>
    <row r="1" spans="1:5" ht="12.75" customHeight="1">
      <c r="A1" s="1" t="s">
        <v>960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2.75" customHeight="1">
      <c r="A2" s="13"/>
      <c r="B2" s="13"/>
      <c r="C2" s="13"/>
      <c r="D2" s="2" t="s">
        <v>961</v>
      </c>
      <c r="E2" s="13"/>
    </row>
    <row r="3" spans="1:5" ht="12.75" customHeight="1">
      <c r="A3" s="4" t="s">
        <v>962</v>
      </c>
      <c r="B3" s="4" t="s">
        <v>963</v>
      </c>
      <c r="C3" s="4" t="s">
        <v>964</v>
      </c>
      <c r="D3" s="4" t="s">
        <v>961</v>
      </c>
      <c r="E3" s="5" t="s">
        <v>496</v>
      </c>
    </row>
    <row r="4" spans="1:5" ht="12.75" customHeight="1"/>
    <row r="5" spans="1:5" ht="12.75" customHeight="1"/>
    <row r="6" spans="1:5" ht="12.75" customHeight="1"/>
    <row r="7" spans="1:5" ht="12.75" customHeight="1"/>
    <row r="8" spans="1:5" ht="12.75" customHeight="1"/>
    <row r="9" spans="1:5" ht="12.75" customHeight="1"/>
    <row r="10" spans="1:5" ht="12.75" customHeight="1"/>
    <row r="11" spans="1:5" ht="12.75" customHeight="1"/>
    <row r="12" spans="1:5" ht="12.75" customHeight="1"/>
    <row r="13" spans="1:5" ht="12.75" customHeight="1"/>
    <row r="14" spans="1:5" ht="12.75" customHeight="1"/>
    <row r="15" spans="1:5" ht="12.75" customHeight="1"/>
    <row r="16" spans="1:5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spans="4:4" ht="12.75" customHeight="1"/>
    <row r="34" spans="4:4" ht="12.75" customHeight="1"/>
    <row r="35" spans="4:4" ht="12.75" customHeight="1"/>
    <row r="36" spans="4:4" ht="12.75" customHeight="1"/>
    <row r="37" spans="4:4" ht="12.75" customHeight="1"/>
    <row r="38" spans="4:4" ht="12.75" customHeight="1"/>
    <row r="39" spans="4:4" ht="12.75" customHeight="1"/>
    <row r="40" spans="4:4" ht="12.75" customHeight="1"/>
    <row r="41" spans="4:4" ht="12.75" customHeight="1"/>
    <row r="42" spans="4:4" ht="12.75" customHeight="1"/>
    <row r="43" spans="4:4" ht="12.75" customHeight="1">
      <c r="D43" s="15"/>
    </row>
    <row r="44" spans="4:4" ht="12.75" customHeight="1"/>
    <row r="45" spans="4:4" ht="12.75" customHeight="1"/>
    <row r="46" spans="4:4" ht="12.75" customHeight="1"/>
    <row r="47" spans="4:4" ht="12.75" customHeight="1"/>
    <row r="48" spans="4: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E1001"/>
  <sheetViews>
    <sheetView workbookViewId="0">
      <pane ySplit="1" topLeftCell="A2" activePane="bottomLeft" state="frozen"/>
      <selection pane="bottomLeft" activeCell="B18" sqref="B18"/>
    </sheetView>
  </sheetViews>
  <sheetFormatPr defaultColWidth="14.42578125" defaultRowHeight="15" customHeight="1"/>
  <cols>
    <col min="1" max="1" width="10" customWidth="1"/>
    <col min="2" max="2" width="12.5703125" customWidth="1"/>
    <col min="3" max="3" width="10" customWidth="1"/>
    <col min="4" max="4" width="29" customWidth="1"/>
    <col min="5" max="22" width="10" customWidth="1"/>
  </cols>
  <sheetData>
    <row r="1" spans="1:5" ht="12.75" customHeight="1">
      <c r="A1" s="1" t="s">
        <v>960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2.75" customHeight="1">
      <c r="A2" s="13"/>
      <c r="B2" s="13"/>
      <c r="C2" s="13"/>
      <c r="D2" s="2" t="s">
        <v>965</v>
      </c>
      <c r="E2" s="13"/>
    </row>
    <row r="3" spans="1:5" ht="12.75" customHeight="1">
      <c r="A3" s="4" t="s">
        <v>966</v>
      </c>
      <c r="B3" s="4" t="s">
        <v>967</v>
      </c>
      <c r="C3" s="4" t="s">
        <v>968</v>
      </c>
      <c r="D3" s="4" t="s">
        <v>965</v>
      </c>
      <c r="E3" s="5" t="s">
        <v>232</v>
      </c>
    </row>
    <row r="4" spans="1:5" ht="12.75" customHeight="1"/>
    <row r="5" spans="1:5" ht="12.75" customHeight="1"/>
    <row r="6" spans="1:5" ht="12.75" customHeight="1"/>
    <row r="7" spans="1:5" ht="12.75" customHeight="1"/>
    <row r="8" spans="1:5" ht="12.75" customHeight="1"/>
    <row r="9" spans="1:5" ht="12.75" customHeight="1"/>
    <row r="10" spans="1:5" ht="12.75" customHeight="1"/>
    <row r="11" spans="1:5" ht="12.75" customHeight="1"/>
    <row r="12" spans="1:5" ht="12.75" customHeight="1"/>
    <row r="13" spans="1:5" ht="12.75" customHeight="1"/>
    <row r="14" spans="1:5" ht="12.75" customHeight="1"/>
    <row r="15" spans="1:5" ht="12.75" customHeight="1"/>
    <row r="16" spans="1:5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spans="4:4" ht="12.75" customHeight="1"/>
    <row r="34" spans="4:4" ht="12.75" customHeight="1"/>
    <row r="35" spans="4:4" ht="12.75" customHeight="1"/>
    <row r="36" spans="4:4" ht="12.75" customHeight="1"/>
    <row r="37" spans="4:4" ht="12.75" customHeight="1"/>
    <row r="38" spans="4:4" ht="12.75" customHeight="1"/>
    <row r="39" spans="4:4" ht="12.75" customHeight="1"/>
    <row r="40" spans="4:4" ht="12.75" customHeight="1"/>
    <row r="41" spans="4:4" ht="12.75" customHeight="1"/>
    <row r="42" spans="4:4" ht="12.75" customHeight="1"/>
    <row r="43" spans="4:4" ht="12.75" customHeight="1">
      <c r="D43" s="15"/>
    </row>
    <row r="44" spans="4:4" ht="12.75" customHeight="1"/>
    <row r="45" spans="4:4" ht="12.75" customHeight="1"/>
    <row r="46" spans="4:4" ht="12.75" customHeight="1"/>
    <row r="47" spans="4:4" ht="12.75" customHeight="1"/>
    <row r="48" spans="4:4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E1003"/>
  <sheetViews>
    <sheetView workbookViewId="0">
      <pane ySplit="1" topLeftCell="A2" activePane="bottomLeft" state="frozen"/>
      <selection pane="bottomLeft" activeCell="D24" sqref="D24"/>
    </sheetView>
  </sheetViews>
  <sheetFormatPr defaultColWidth="14.42578125" defaultRowHeight="15" customHeight="1"/>
  <cols>
    <col min="1" max="1" width="10" customWidth="1"/>
    <col min="2" max="2" width="16.7109375" customWidth="1"/>
    <col min="3" max="3" width="10" customWidth="1"/>
    <col min="4" max="4" width="43.85546875" customWidth="1"/>
    <col min="5" max="5" width="11.42578125" customWidth="1"/>
    <col min="6" max="22" width="10" customWidth="1"/>
  </cols>
  <sheetData>
    <row r="1" spans="1:5" ht="12.75" customHeight="1">
      <c r="A1" s="1" t="s">
        <v>960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2.75" customHeight="1">
      <c r="A2" s="13"/>
      <c r="B2" s="13"/>
      <c r="C2" s="13"/>
      <c r="D2" s="2" t="s">
        <v>969</v>
      </c>
      <c r="E2" s="21"/>
    </row>
    <row r="3" spans="1:5" ht="12.75" customHeight="1">
      <c r="A3" s="4" t="s">
        <v>970</v>
      </c>
      <c r="B3" s="4" t="s">
        <v>971</v>
      </c>
      <c r="C3" s="4" t="s">
        <v>972</v>
      </c>
      <c r="D3" s="4" t="s">
        <v>973</v>
      </c>
      <c r="E3" s="5" t="s">
        <v>232</v>
      </c>
    </row>
    <row r="4" spans="1:5" ht="12.75" customHeight="1">
      <c r="E4" s="5"/>
    </row>
    <row r="5" spans="1:5" ht="12.75" customHeight="1">
      <c r="A5" s="13"/>
      <c r="B5" s="13"/>
      <c r="C5" s="13"/>
      <c r="D5" s="2" t="s">
        <v>974</v>
      </c>
      <c r="E5" s="38"/>
    </row>
    <row r="6" spans="1:5" ht="12.75" customHeight="1">
      <c r="A6" s="4" t="s">
        <v>975</v>
      </c>
      <c r="B6" s="4" t="s">
        <v>976</v>
      </c>
      <c r="C6" s="4" t="s">
        <v>977</v>
      </c>
      <c r="D6" s="4" t="s">
        <v>978</v>
      </c>
      <c r="E6" s="5" t="s">
        <v>10</v>
      </c>
    </row>
    <row r="7" spans="1:5" ht="12.75" customHeight="1">
      <c r="A7" s="4" t="s">
        <v>975</v>
      </c>
      <c r="B7" s="4" t="s">
        <v>976</v>
      </c>
      <c r="C7" s="4" t="s">
        <v>979</v>
      </c>
      <c r="D7" s="4" t="s">
        <v>980</v>
      </c>
      <c r="E7" s="5" t="s">
        <v>10</v>
      </c>
    </row>
    <row r="8" spans="1:5" ht="12.75" customHeight="1">
      <c r="A8" s="4" t="s">
        <v>975</v>
      </c>
      <c r="B8" s="4" t="s">
        <v>976</v>
      </c>
      <c r="C8" s="4" t="s">
        <v>981</v>
      </c>
      <c r="D8" s="4" t="s">
        <v>982</v>
      </c>
      <c r="E8" s="5" t="s">
        <v>10</v>
      </c>
    </row>
    <row r="9" spans="1:5" ht="12.75" customHeight="1">
      <c r="A9" s="4" t="s">
        <v>975</v>
      </c>
      <c r="B9" s="4" t="s">
        <v>976</v>
      </c>
      <c r="C9" s="4" t="s">
        <v>983</v>
      </c>
      <c r="D9" s="4" t="s">
        <v>984</v>
      </c>
      <c r="E9" s="5" t="s">
        <v>10</v>
      </c>
    </row>
    <row r="10" spans="1:5" ht="12.75" customHeight="1">
      <c r="A10" s="4" t="s">
        <v>975</v>
      </c>
      <c r="B10" s="4" t="s">
        <v>976</v>
      </c>
      <c r="C10" s="4" t="s">
        <v>985</v>
      </c>
      <c r="D10" s="4" t="s">
        <v>986</v>
      </c>
      <c r="E10" s="5" t="s">
        <v>10</v>
      </c>
    </row>
    <row r="11" spans="1:5" ht="12.75" customHeight="1">
      <c r="A11" s="4" t="s">
        <v>975</v>
      </c>
      <c r="B11" s="4" t="s">
        <v>976</v>
      </c>
      <c r="C11" s="4" t="s">
        <v>987</v>
      </c>
      <c r="D11" s="4" t="s">
        <v>988</v>
      </c>
      <c r="E11" s="5" t="s">
        <v>10</v>
      </c>
    </row>
    <row r="12" spans="1:5" ht="12.75" customHeight="1">
      <c r="A12" s="4" t="s">
        <v>975</v>
      </c>
      <c r="B12" s="4" t="s">
        <v>976</v>
      </c>
      <c r="C12" s="4" t="s">
        <v>989</v>
      </c>
      <c r="D12" s="4" t="s">
        <v>990</v>
      </c>
      <c r="E12" s="5" t="s">
        <v>10</v>
      </c>
    </row>
    <row r="13" spans="1:5" ht="12.75" customHeight="1">
      <c r="A13" s="4" t="s">
        <v>975</v>
      </c>
      <c r="B13" s="4" t="s">
        <v>976</v>
      </c>
      <c r="C13" s="4" t="s">
        <v>991</v>
      </c>
      <c r="D13" s="4" t="s">
        <v>992</v>
      </c>
      <c r="E13" s="5" t="s">
        <v>10</v>
      </c>
    </row>
    <row r="14" spans="1:5" ht="12.75" customHeight="1">
      <c r="A14" s="4" t="s">
        <v>975</v>
      </c>
      <c r="B14" s="4" t="s">
        <v>976</v>
      </c>
      <c r="C14" s="4" t="s">
        <v>993</v>
      </c>
      <c r="D14" s="4" t="s">
        <v>994</v>
      </c>
      <c r="E14" s="5" t="s">
        <v>10</v>
      </c>
    </row>
    <row r="15" spans="1:5" ht="12.75" customHeight="1">
      <c r="A15" s="4" t="s">
        <v>975</v>
      </c>
      <c r="B15" s="4" t="s">
        <v>976</v>
      </c>
      <c r="C15" s="4" t="s">
        <v>995</v>
      </c>
      <c r="D15" s="4" t="s">
        <v>996</v>
      </c>
      <c r="E15" s="5" t="s">
        <v>10</v>
      </c>
    </row>
    <row r="16" spans="1:5" ht="12.75" customHeight="1">
      <c r="A16" s="4" t="s">
        <v>975</v>
      </c>
      <c r="B16" s="4" t="s">
        <v>976</v>
      </c>
      <c r="C16" s="4" t="s">
        <v>997</v>
      </c>
      <c r="D16" s="4" t="s">
        <v>998</v>
      </c>
      <c r="E16" s="5" t="s">
        <v>10</v>
      </c>
    </row>
    <row r="17" spans="1:5" ht="12.75" customHeight="1">
      <c r="A17" s="4" t="s">
        <v>975</v>
      </c>
      <c r="B17" s="4" t="s">
        <v>976</v>
      </c>
      <c r="C17" s="4" t="s">
        <v>999</v>
      </c>
      <c r="D17" s="4" t="s">
        <v>1000</v>
      </c>
      <c r="E17" s="5" t="s">
        <v>10</v>
      </c>
    </row>
    <row r="18" spans="1:5" ht="12.75" customHeight="1">
      <c r="A18" s="4" t="s">
        <v>975</v>
      </c>
      <c r="B18" s="4" t="s">
        <v>976</v>
      </c>
      <c r="C18" s="4" t="s">
        <v>1001</v>
      </c>
      <c r="D18" s="4" t="s">
        <v>1002</v>
      </c>
      <c r="E18" s="5" t="s">
        <v>10</v>
      </c>
    </row>
    <row r="19" spans="1:5" ht="12.75" customHeight="1">
      <c r="E19" s="11"/>
    </row>
    <row r="20" spans="1:5" ht="12.75" customHeight="1">
      <c r="E20" s="11"/>
    </row>
    <row r="21" spans="1:5" ht="12.75" customHeight="1">
      <c r="E21" s="11"/>
    </row>
    <row r="22" spans="1:5" ht="12.75" customHeight="1">
      <c r="E22" s="11"/>
    </row>
    <row r="23" spans="1:5" ht="12.75" customHeight="1">
      <c r="E23" s="11"/>
    </row>
    <row r="24" spans="1:5" ht="12.75" customHeight="1">
      <c r="E24" s="11"/>
    </row>
    <row r="25" spans="1:5" ht="12.75" customHeight="1">
      <c r="E25" s="11"/>
    </row>
    <row r="26" spans="1:5" ht="12.75" customHeight="1">
      <c r="E26" s="11"/>
    </row>
    <row r="27" spans="1:5" ht="12.75" customHeight="1">
      <c r="E27" s="11"/>
    </row>
    <row r="28" spans="1:5" ht="12.75" customHeight="1">
      <c r="E28" s="11"/>
    </row>
    <row r="29" spans="1:5" ht="12.75" customHeight="1">
      <c r="E29" s="11"/>
    </row>
    <row r="30" spans="1:5" ht="12.75" customHeight="1">
      <c r="E30" s="11"/>
    </row>
    <row r="31" spans="1:5" ht="12.75" customHeight="1">
      <c r="E31" s="11"/>
    </row>
    <row r="32" spans="1:5" ht="12.75" customHeight="1">
      <c r="E32" s="11"/>
    </row>
    <row r="33" spans="5:5" ht="12.75" customHeight="1">
      <c r="E33" s="11"/>
    </row>
    <row r="34" spans="5:5" ht="12.75" customHeight="1">
      <c r="E34" s="11"/>
    </row>
    <row r="35" spans="5:5" ht="12.75" customHeight="1">
      <c r="E35" s="11"/>
    </row>
    <row r="36" spans="5:5" ht="12.75" customHeight="1">
      <c r="E36" s="11"/>
    </row>
    <row r="37" spans="5:5" ht="12.75" customHeight="1">
      <c r="E37" s="11"/>
    </row>
    <row r="38" spans="5:5" ht="12.75" customHeight="1">
      <c r="E38" s="11"/>
    </row>
    <row r="39" spans="5:5" ht="12.75" customHeight="1">
      <c r="E39" s="11"/>
    </row>
    <row r="40" spans="5:5" ht="12.75" customHeight="1">
      <c r="E40" s="11"/>
    </row>
    <row r="41" spans="5:5" ht="12.75" customHeight="1">
      <c r="E41" s="11"/>
    </row>
    <row r="42" spans="5:5" ht="12.75" customHeight="1">
      <c r="E42" s="11"/>
    </row>
    <row r="43" spans="5:5" ht="12.75" customHeight="1">
      <c r="E43" s="11"/>
    </row>
    <row r="44" spans="5:5" ht="12.75" customHeight="1">
      <c r="E44" s="11"/>
    </row>
    <row r="45" spans="5:5" ht="12.75" customHeight="1">
      <c r="E45" s="11"/>
    </row>
    <row r="46" spans="5:5" ht="12.75" customHeight="1">
      <c r="E46" s="11"/>
    </row>
    <row r="47" spans="5:5" ht="12.75" customHeight="1">
      <c r="E47" s="11"/>
    </row>
    <row r="48" spans="5:5" ht="12.75" customHeight="1">
      <c r="E48" s="11"/>
    </row>
    <row r="49" spans="5:5" ht="12.75" customHeight="1">
      <c r="E49" s="11"/>
    </row>
    <row r="50" spans="5:5" ht="12.75" customHeight="1">
      <c r="E50" s="11"/>
    </row>
    <row r="51" spans="5:5" ht="12.75" customHeight="1">
      <c r="E51" s="11"/>
    </row>
    <row r="52" spans="5:5" ht="12.75" customHeight="1">
      <c r="E52" s="11"/>
    </row>
    <row r="53" spans="5:5" ht="12.75" customHeight="1">
      <c r="E53" s="11"/>
    </row>
    <row r="54" spans="5:5" ht="12.75" customHeight="1">
      <c r="E54" s="11"/>
    </row>
    <row r="55" spans="5:5" ht="12.75" customHeight="1">
      <c r="E55" s="11"/>
    </row>
    <row r="56" spans="5:5" ht="12.75" customHeight="1">
      <c r="E56" s="11"/>
    </row>
    <row r="57" spans="5:5" ht="12.75" customHeight="1">
      <c r="E57" s="11"/>
    </row>
    <row r="58" spans="5:5" ht="12.75" customHeight="1">
      <c r="E58" s="11"/>
    </row>
    <row r="59" spans="5:5" ht="12.75" customHeight="1">
      <c r="E59" s="11"/>
    </row>
    <row r="60" spans="5:5" ht="12.75" customHeight="1">
      <c r="E60" s="11"/>
    </row>
    <row r="61" spans="5:5" ht="12.75" customHeight="1">
      <c r="E61" s="11"/>
    </row>
    <row r="62" spans="5:5" ht="12.75" customHeight="1">
      <c r="E62" s="11"/>
    </row>
    <row r="63" spans="5:5" ht="12.75" customHeight="1">
      <c r="E63" s="11"/>
    </row>
    <row r="64" spans="5:5" ht="12.75" customHeight="1">
      <c r="E64" s="11"/>
    </row>
    <row r="65" spans="5:5" ht="12.75" customHeight="1">
      <c r="E65" s="11"/>
    </row>
    <row r="66" spans="5:5" ht="12.75" customHeight="1">
      <c r="E66" s="11"/>
    </row>
    <row r="67" spans="5:5" ht="12.75" customHeight="1">
      <c r="E67" s="11"/>
    </row>
    <row r="68" spans="5:5" ht="12.75" customHeight="1">
      <c r="E68" s="11"/>
    </row>
    <row r="69" spans="5:5" ht="12.75" customHeight="1">
      <c r="E69" s="11"/>
    </row>
    <row r="70" spans="5:5" ht="12.75" customHeight="1">
      <c r="E70" s="11"/>
    </row>
    <row r="71" spans="5:5" ht="12.75" customHeight="1">
      <c r="E71" s="11"/>
    </row>
    <row r="72" spans="5:5" ht="12.75" customHeight="1">
      <c r="E72" s="11"/>
    </row>
    <row r="73" spans="5:5" ht="12.75" customHeight="1">
      <c r="E73" s="11"/>
    </row>
    <row r="74" spans="5:5" ht="12.75" customHeight="1">
      <c r="E74" s="11"/>
    </row>
    <row r="75" spans="5:5" ht="12.75" customHeight="1">
      <c r="E75" s="11"/>
    </row>
    <row r="76" spans="5:5" ht="12.75" customHeight="1">
      <c r="E76" s="11"/>
    </row>
    <row r="77" spans="5:5" ht="12.75" customHeight="1">
      <c r="E77" s="11"/>
    </row>
    <row r="78" spans="5:5" ht="12.75" customHeight="1">
      <c r="E78" s="11"/>
    </row>
    <row r="79" spans="5:5" ht="12.75" customHeight="1">
      <c r="E79" s="11"/>
    </row>
    <row r="80" spans="5:5" ht="12.75" customHeight="1">
      <c r="E80" s="11"/>
    </row>
    <row r="81" spans="5:5" ht="12.75" customHeight="1">
      <c r="E81" s="11"/>
    </row>
    <row r="82" spans="5:5" ht="12.75" customHeight="1">
      <c r="E82" s="11"/>
    </row>
    <row r="83" spans="5:5" ht="12.75" customHeight="1">
      <c r="E83" s="11"/>
    </row>
    <row r="84" spans="5:5" ht="12.75" customHeight="1">
      <c r="E84" s="11"/>
    </row>
    <row r="85" spans="5:5" ht="12.75" customHeight="1">
      <c r="E85" s="11"/>
    </row>
    <row r="86" spans="5:5" ht="12.75" customHeight="1">
      <c r="E86" s="11"/>
    </row>
    <row r="87" spans="5:5" ht="12.75" customHeight="1">
      <c r="E87" s="11"/>
    </row>
    <row r="88" spans="5:5" ht="12.75" customHeight="1">
      <c r="E88" s="11"/>
    </row>
    <row r="89" spans="5:5" ht="12.75" customHeight="1">
      <c r="E89" s="11"/>
    </row>
    <row r="90" spans="5:5" ht="12.75" customHeight="1">
      <c r="E90" s="11"/>
    </row>
    <row r="91" spans="5:5" ht="12.75" customHeight="1">
      <c r="E91" s="11"/>
    </row>
    <row r="92" spans="5:5" ht="12.75" customHeight="1">
      <c r="E92" s="11"/>
    </row>
    <row r="93" spans="5:5" ht="12.75" customHeight="1">
      <c r="E93" s="11"/>
    </row>
    <row r="94" spans="5:5" ht="12.75" customHeight="1">
      <c r="E94" s="11"/>
    </row>
    <row r="95" spans="5:5" ht="12.75" customHeight="1">
      <c r="E95" s="11"/>
    </row>
    <row r="96" spans="5:5" ht="12.75" customHeight="1">
      <c r="E96" s="11"/>
    </row>
    <row r="97" spans="5:5" ht="12.75" customHeight="1">
      <c r="E97" s="11"/>
    </row>
    <row r="98" spans="5:5" ht="12.75" customHeight="1">
      <c r="E98" s="11"/>
    </row>
    <row r="99" spans="5:5" ht="12.75" customHeight="1">
      <c r="E99" s="11"/>
    </row>
    <row r="100" spans="5:5" ht="12.75" customHeight="1">
      <c r="E100" s="11"/>
    </row>
    <row r="101" spans="5:5" ht="12.75" customHeight="1">
      <c r="E101" s="11"/>
    </row>
    <row r="102" spans="5:5" ht="12.75" customHeight="1">
      <c r="E102" s="11"/>
    </row>
    <row r="103" spans="5:5" ht="12.75" customHeight="1">
      <c r="E103" s="11"/>
    </row>
    <row r="104" spans="5:5" ht="12.75" customHeight="1">
      <c r="E104" s="11"/>
    </row>
    <row r="105" spans="5:5" ht="12.75" customHeight="1">
      <c r="E105" s="11"/>
    </row>
    <row r="106" spans="5:5" ht="12.75" customHeight="1">
      <c r="E106" s="11"/>
    </row>
    <row r="107" spans="5:5" ht="12.75" customHeight="1">
      <c r="E107" s="11"/>
    </row>
    <row r="108" spans="5:5" ht="12.75" customHeight="1">
      <c r="E108" s="11"/>
    </row>
    <row r="109" spans="5:5" ht="12.75" customHeight="1">
      <c r="E109" s="11"/>
    </row>
    <row r="110" spans="5:5" ht="12.75" customHeight="1">
      <c r="E110" s="11"/>
    </row>
    <row r="111" spans="5:5" ht="12.75" customHeight="1">
      <c r="E111" s="11"/>
    </row>
    <row r="112" spans="5:5" ht="12.75" customHeight="1">
      <c r="E112" s="11"/>
    </row>
    <row r="113" spans="5:5" ht="12.75" customHeight="1">
      <c r="E113" s="11"/>
    </row>
    <row r="114" spans="5:5" ht="12.75" customHeight="1">
      <c r="E114" s="11"/>
    </row>
    <row r="115" spans="5:5" ht="12.75" customHeight="1">
      <c r="E115" s="11"/>
    </row>
    <row r="116" spans="5:5" ht="12.75" customHeight="1">
      <c r="E116" s="11"/>
    </row>
    <row r="117" spans="5:5" ht="12.75" customHeight="1">
      <c r="E117" s="11"/>
    </row>
    <row r="118" spans="5:5" ht="12.75" customHeight="1">
      <c r="E118" s="11"/>
    </row>
    <row r="119" spans="5:5" ht="12.75" customHeight="1">
      <c r="E119" s="11"/>
    </row>
    <row r="120" spans="5:5" ht="12.75" customHeight="1">
      <c r="E120" s="11"/>
    </row>
    <row r="121" spans="5:5" ht="12.75" customHeight="1">
      <c r="E121" s="11"/>
    </row>
    <row r="122" spans="5:5" ht="12.75" customHeight="1">
      <c r="E122" s="11"/>
    </row>
    <row r="123" spans="5:5" ht="12.75" customHeight="1">
      <c r="E123" s="11"/>
    </row>
    <row r="124" spans="5:5" ht="12.75" customHeight="1">
      <c r="E124" s="11"/>
    </row>
    <row r="125" spans="5:5" ht="12.75" customHeight="1">
      <c r="E125" s="11"/>
    </row>
    <row r="126" spans="5:5" ht="12.75" customHeight="1">
      <c r="E126" s="11"/>
    </row>
    <row r="127" spans="5:5" ht="12.75" customHeight="1">
      <c r="E127" s="11"/>
    </row>
    <row r="128" spans="5:5" ht="12.75" customHeight="1">
      <c r="E128" s="11"/>
    </row>
    <row r="129" spans="5:5" ht="12.75" customHeight="1">
      <c r="E129" s="11"/>
    </row>
    <row r="130" spans="5:5" ht="12.75" customHeight="1">
      <c r="E130" s="11"/>
    </row>
    <row r="131" spans="5:5" ht="12.75" customHeight="1">
      <c r="E131" s="11"/>
    </row>
    <row r="132" spans="5:5" ht="12.75" customHeight="1">
      <c r="E132" s="11"/>
    </row>
    <row r="133" spans="5:5" ht="12.75" customHeight="1">
      <c r="E133" s="11"/>
    </row>
    <row r="134" spans="5:5" ht="12.75" customHeight="1">
      <c r="E134" s="11"/>
    </row>
    <row r="135" spans="5:5" ht="12.75" customHeight="1">
      <c r="E135" s="11"/>
    </row>
    <row r="136" spans="5:5" ht="12.75" customHeight="1">
      <c r="E136" s="11"/>
    </row>
    <row r="137" spans="5:5" ht="12.75" customHeight="1">
      <c r="E137" s="11"/>
    </row>
    <row r="138" spans="5:5" ht="12.75" customHeight="1">
      <c r="E138" s="11"/>
    </row>
    <row r="139" spans="5:5" ht="12.75" customHeight="1">
      <c r="E139" s="11"/>
    </row>
    <row r="140" spans="5:5" ht="12.75" customHeight="1">
      <c r="E140" s="11"/>
    </row>
    <row r="141" spans="5:5" ht="12.75" customHeight="1">
      <c r="E141" s="11"/>
    </row>
    <row r="142" spans="5:5" ht="12.75" customHeight="1">
      <c r="E142" s="11"/>
    </row>
    <row r="143" spans="5:5" ht="12.75" customHeight="1">
      <c r="E143" s="11"/>
    </row>
    <row r="144" spans="5:5" ht="12.75" customHeight="1">
      <c r="E144" s="11"/>
    </row>
    <row r="145" spans="5:5" ht="12.75" customHeight="1">
      <c r="E145" s="11"/>
    </row>
    <row r="146" spans="5:5" ht="12.75" customHeight="1">
      <c r="E146" s="11"/>
    </row>
    <row r="147" spans="5:5" ht="12.75" customHeight="1">
      <c r="E147" s="11"/>
    </row>
    <row r="148" spans="5:5" ht="12.75" customHeight="1">
      <c r="E148" s="11"/>
    </row>
    <row r="149" spans="5:5" ht="12.75" customHeight="1">
      <c r="E149" s="11"/>
    </row>
    <row r="150" spans="5:5" ht="12.75" customHeight="1">
      <c r="E150" s="11"/>
    </row>
    <row r="151" spans="5:5" ht="12.75" customHeight="1">
      <c r="E151" s="11"/>
    </row>
    <row r="152" spans="5:5" ht="12.75" customHeight="1">
      <c r="E152" s="11"/>
    </row>
    <row r="153" spans="5:5" ht="12.75" customHeight="1">
      <c r="E153" s="11"/>
    </row>
    <row r="154" spans="5:5" ht="12.75" customHeight="1">
      <c r="E154" s="11"/>
    </row>
    <row r="155" spans="5:5" ht="12.75" customHeight="1">
      <c r="E155" s="11"/>
    </row>
    <row r="156" spans="5:5" ht="12.75" customHeight="1">
      <c r="E156" s="11"/>
    </row>
    <row r="157" spans="5:5" ht="12.75" customHeight="1">
      <c r="E157" s="11"/>
    </row>
    <row r="158" spans="5:5" ht="12.75" customHeight="1">
      <c r="E158" s="11"/>
    </row>
    <row r="159" spans="5:5" ht="12.75" customHeight="1">
      <c r="E159" s="11"/>
    </row>
    <row r="160" spans="5:5" ht="12.75" customHeight="1">
      <c r="E160" s="11"/>
    </row>
    <row r="161" spans="5:5" ht="12.75" customHeight="1">
      <c r="E161" s="11"/>
    </row>
    <row r="162" spans="5:5" ht="12.75" customHeight="1">
      <c r="E162" s="11"/>
    </row>
    <row r="163" spans="5:5" ht="12.75" customHeight="1">
      <c r="E163" s="11"/>
    </row>
    <row r="164" spans="5:5" ht="12.75" customHeight="1">
      <c r="E164" s="11"/>
    </row>
    <row r="165" spans="5:5" ht="12.75" customHeight="1">
      <c r="E165" s="11"/>
    </row>
    <row r="166" spans="5:5" ht="12.75" customHeight="1">
      <c r="E166" s="11"/>
    </row>
    <row r="167" spans="5:5" ht="12.75" customHeight="1">
      <c r="E167" s="11"/>
    </row>
    <row r="168" spans="5:5" ht="12.75" customHeight="1">
      <c r="E168" s="11"/>
    </row>
    <row r="169" spans="5:5" ht="12.75" customHeight="1">
      <c r="E169" s="11"/>
    </row>
    <row r="170" spans="5:5" ht="12.75" customHeight="1">
      <c r="E170" s="11"/>
    </row>
    <row r="171" spans="5:5" ht="12.75" customHeight="1">
      <c r="E171" s="11"/>
    </row>
    <row r="172" spans="5:5" ht="12.75" customHeight="1">
      <c r="E172" s="11"/>
    </row>
    <row r="173" spans="5:5" ht="12.75" customHeight="1">
      <c r="E173" s="11"/>
    </row>
    <row r="174" spans="5:5" ht="12.75" customHeight="1">
      <c r="E174" s="11"/>
    </row>
    <row r="175" spans="5:5" ht="12.75" customHeight="1">
      <c r="E175" s="11"/>
    </row>
    <row r="176" spans="5:5" ht="12.75" customHeight="1">
      <c r="E176" s="11"/>
    </row>
    <row r="177" spans="5:5" ht="12.75" customHeight="1">
      <c r="E177" s="11"/>
    </row>
    <row r="178" spans="5:5" ht="12.75" customHeight="1">
      <c r="E178" s="11"/>
    </row>
    <row r="179" spans="5:5" ht="12.75" customHeight="1">
      <c r="E179" s="11"/>
    </row>
    <row r="180" spans="5:5" ht="12.75" customHeight="1">
      <c r="E180" s="11"/>
    </row>
    <row r="181" spans="5:5" ht="12.75" customHeight="1">
      <c r="E181" s="11"/>
    </row>
    <row r="182" spans="5:5" ht="12.75" customHeight="1">
      <c r="E182" s="11"/>
    </row>
    <row r="183" spans="5:5" ht="12.75" customHeight="1">
      <c r="E183" s="11"/>
    </row>
    <row r="184" spans="5:5" ht="12.75" customHeight="1">
      <c r="E184" s="11"/>
    </row>
    <row r="185" spans="5:5" ht="12.75" customHeight="1">
      <c r="E185" s="11"/>
    </row>
    <row r="186" spans="5:5" ht="12.75" customHeight="1">
      <c r="E186" s="11"/>
    </row>
    <row r="187" spans="5:5" ht="12.75" customHeight="1">
      <c r="E187" s="11"/>
    </row>
    <row r="188" spans="5:5" ht="12.75" customHeight="1">
      <c r="E188" s="11"/>
    </row>
    <row r="189" spans="5:5" ht="12.75" customHeight="1">
      <c r="E189" s="11"/>
    </row>
    <row r="190" spans="5:5" ht="12.75" customHeight="1">
      <c r="E190" s="11"/>
    </row>
    <row r="191" spans="5:5" ht="12.75" customHeight="1">
      <c r="E191" s="11"/>
    </row>
    <row r="192" spans="5:5" ht="12.75" customHeight="1">
      <c r="E192" s="11"/>
    </row>
    <row r="193" spans="5:5" ht="12.75" customHeight="1">
      <c r="E193" s="11"/>
    </row>
    <row r="194" spans="5:5" ht="12.75" customHeight="1">
      <c r="E194" s="11"/>
    </row>
    <row r="195" spans="5:5" ht="12.75" customHeight="1">
      <c r="E195" s="11"/>
    </row>
    <row r="196" spans="5:5" ht="12.75" customHeight="1">
      <c r="E196" s="11"/>
    </row>
    <row r="197" spans="5:5" ht="12.75" customHeight="1">
      <c r="E197" s="11"/>
    </row>
    <row r="198" spans="5:5" ht="12.75" customHeight="1">
      <c r="E198" s="11"/>
    </row>
    <row r="199" spans="5:5" ht="12.75" customHeight="1">
      <c r="E199" s="11"/>
    </row>
    <row r="200" spans="5:5" ht="12.75" customHeight="1">
      <c r="E200" s="11"/>
    </row>
    <row r="201" spans="5:5" ht="12.75" customHeight="1">
      <c r="E201" s="11"/>
    </row>
    <row r="202" spans="5:5" ht="12.75" customHeight="1">
      <c r="E202" s="11"/>
    </row>
    <row r="203" spans="5:5" ht="12.75" customHeight="1">
      <c r="E203" s="11"/>
    </row>
    <row r="204" spans="5:5" ht="12.75" customHeight="1">
      <c r="E204" s="11"/>
    </row>
    <row r="205" spans="5:5" ht="12.75" customHeight="1">
      <c r="E205" s="11"/>
    </row>
    <row r="206" spans="5:5" ht="12.75" customHeight="1">
      <c r="E206" s="11"/>
    </row>
    <row r="207" spans="5:5" ht="12.75" customHeight="1">
      <c r="E207" s="11"/>
    </row>
    <row r="208" spans="5:5" ht="12.75" customHeight="1">
      <c r="E208" s="11"/>
    </row>
    <row r="209" spans="5:5" ht="12.75" customHeight="1">
      <c r="E209" s="11"/>
    </row>
    <row r="210" spans="5:5" ht="12.75" customHeight="1">
      <c r="E210" s="11"/>
    </row>
    <row r="211" spans="5:5" ht="12.75" customHeight="1">
      <c r="E211" s="11"/>
    </row>
    <row r="212" spans="5:5" ht="12.75" customHeight="1">
      <c r="E212" s="11"/>
    </row>
    <row r="213" spans="5:5" ht="12.75" customHeight="1">
      <c r="E213" s="11"/>
    </row>
    <row r="214" spans="5:5" ht="12.75" customHeight="1">
      <c r="E214" s="11"/>
    </row>
    <row r="215" spans="5:5" ht="12.75" customHeight="1">
      <c r="E215" s="11"/>
    </row>
    <row r="216" spans="5:5" ht="12.75" customHeight="1">
      <c r="E216" s="11"/>
    </row>
    <row r="217" spans="5:5" ht="12.75" customHeight="1">
      <c r="E217" s="11"/>
    </row>
    <row r="218" spans="5:5" ht="12.75" customHeight="1">
      <c r="E218" s="11"/>
    </row>
    <row r="219" spans="5:5" ht="12.75" customHeight="1">
      <c r="E219" s="11"/>
    </row>
    <row r="220" spans="5:5" ht="12.75" customHeight="1">
      <c r="E220" s="11"/>
    </row>
    <row r="221" spans="5:5" ht="12.75" customHeight="1">
      <c r="E221" s="11"/>
    </row>
    <row r="222" spans="5:5" ht="12.75" customHeight="1">
      <c r="E222" s="11"/>
    </row>
    <row r="223" spans="5:5" ht="12.75" customHeight="1">
      <c r="E223" s="11"/>
    </row>
    <row r="224" spans="5:5" ht="12.75" customHeight="1">
      <c r="E224" s="11"/>
    </row>
    <row r="225" spans="5:5" ht="12.75" customHeight="1">
      <c r="E225" s="11"/>
    </row>
    <row r="226" spans="5:5" ht="12.75" customHeight="1">
      <c r="E226" s="11"/>
    </row>
    <row r="227" spans="5:5" ht="12.75" customHeight="1">
      <c r="E227" s="11"/>
    </row>
    <row r="228" spans="5:5" ht="12.75" customHeight="1">
      <c r="E228" s="11"/>
    </row>
    <row r="229" spans="5:5" ht="12.75" customHeight="1">
      <c r="E229" s="11"/>
    </row>
    <row r="230" spans="5:5" ht="12.75" customHeight="1">
      <c r="E230" s="11"/>
    </row>
    <row r="231" spans="5:5" ht="12.75" customHeight="1">
      <c r="E231" s="11"/>
    </row>
    <row r="232" spans="5:5" ht="12.75" customHeight="1">
      <c r="E232" s="11"/>
    </row>
    <row r="233" spans="5:5" ht="12.75" customHeight="1">
      <c r="E233" s="11"/>
    </row>
    <row r="234" spans="5:5" ht="12.75" customHeight="1">
      <c r="E234" s="11"/>
    </row>
    <row r="235" spans="5:5" ht="12.75" customHeight="1">
      <c r="E235" s="11"/>
    </row>
    <row r="236" spans="5:5" ht="12.75" customHeight="1">
      <c r="E236" s="11"/>
    </row>
    <row r="237" spans="5:5" ht="12.75" customHeight="1">
      <c r="E237" s="11"/>
    </row>
    <row r="238" spans="5:5" ht="12.75" customHeight="1">
      <c r="E238" s="11"/>
    </row>
    <row r="239" spans="5:5" ht="12.75" customHeight="1">
      <c r="E239" s="11"/>
    </row>
    <row r="240" spans="5:5" ht="12.75" customHeight="1">
      <c r="E240" s="11"/>
    </row>
    <row r="241" spans="5:5" ht="12.75" customHeight="1">
      <c r="E241" s="11"/>
    </row>
    <row r="242" spans="5:5" ht="12.75" customHeight="1">
      <c r="E242" s="11"/>
    </row>
    <row r="243" spans="5:5" ht="12.75" customHeight="1">
      <c r="E243" s="11"/>
    </row>
    <row r="244" spans="5:5" ht="12.75" customHeight="1">
      <c r="E244" s="11"/>
    </row>
    <row r="245" spans="5:5" ht="12.75" customHeight="1">
      <c r="E245" s="11"/>
    </row>
    <row r="246" spans="5:5" ht="12.75" customHeight="1">
      <c r="E246" s="11"/>
    </row>
    <row r="247" spans="5:5" ht="12.75" customHeight="1">
      <c r="E247" s="11"/>
    </row>
    <row r="248" spans="5:5" ht="12.75" customHeight="1">
      <c r="E248" s="11"/>
    </row>
    <row r="249" spans="5:5" ht="12.75" customHeight="1">
      <c r="E249" s="11"/>
    </row>
    <row r="250" spans="5:5" ht="12.75" customHeight="1">
      <c r="E250" s="11"/>
    </row>
    <row r="251" spans="5:5" ht="12.75" customHeight="1">
      <c r="E251" s="11"/>
    </row>
    <row r="252" spans="5:5" ht="12.75" customHeight="1">
      <c r="E252" s="11"/>
    </row>
    <row r="253" spans="5:5" ht="12.75" customHeight="1">
      <c r="E253" s="11"/>
    </row>
    <row r="254" spans="5:5" ht="12.75" customHeight="1">
      <c r="E254" s="11"/>
    </row>
    <row r="255" spans="5:5" ht="12.75" customHeight="1">
      <c r="E255" s="11"/>
    </row>
    <row r="256" spans="5:5" ht="12.75" customHeight="1">
      <c r="E256" s="11"/>
    </row>
    <row r="257" spans="5:5" ht="12.75" customHeight="1">
      <c r="E257" s="11"/>
    </row>
    <row r="258" spans="5:5" ht="12.75" customHeight="1">
      <c r="E258" s="11"/>
    </row>
    <row r="259" spans="5:5" ht="12.75" customHeight="1">
      <c r="E259" s="11"/>
    </row>
    <row r="260" spans="5:5" ht="12.75" customHeight="1">
      <c r="E260" s="11"/>
    </row>
    <row r="261" spans="5:5" ht="12.75" customHeight="1">
      <c r="E261" s="11"/>
    </row>
    <row r="262" spans="5:5" ht="12.75" customHeight="1">
      <c r="E262" s="11"/>
    </row>
    <row r="263" spans="5:5" ht="12.75" customHeight="1">
      <c r="E263" s="11"/>
    </row>
    <row r="264" spans="5:5" ht="12.75" customHeight="1">
      <c r="E264" s="11"/>
    </row>
    <row r="265" spans="5:5" ht="12.75" customHeight="1">
      <c r="E265" s="11"/>
    </row>
    <row r="266" spans="5:5" ht="12.75" customHeight="1">
      <c r="E266" s="11"/>
    </row>
    <row r="267" spans="5:5" ht="12.75" customHeight="1">
      <c r="E267" s="11"/>
    </row>
    <row r="268" spans="5:5" ht="12.75" customHeight="1">
      <c r="E268" s="11"/>
    </row>
    <row r="269" spans="5:5" ht="12.75" customHeight="1">
      <c r="E269" s="11"/>
    </row>
    <row r="270" spans="5:5" ht="12.75" customHeight="1">
      <c r="E270" s="11"/>
    </row>
    <row r="271" spans="5:5" ht="12.75" customHeight="1">
      <c r="E271" s="11"/>
    </row>
    <row r="272" spans="5:5" ht="12.75" customHeight="1">
      <c r="E272" s="11"/>
    </row>
    <row r="273" spans="5:5" ht="12.75" customHeight="1">
      <c r="E273" s="11"/>
    </row>
    <row r="274" spans="5:5" ht="12.75" customHeight="1">
      <c r="E274" s="11"/>
    </row>
    <row r="275" spans="5:5" ht="12.75" customHeight="1">
      <c r="E275" s="11"/>
    </row>
    <row r="276" spans="5:5" ht="12.75" customHeight="1">
      <c r="E276" s="11"/>
    </row>
    <row r="277" spans="5:5" ht="12.75" customHeight="1">
      <c r="E277" s="11"/>
    </row>
    <row r="278" spans="5:5" ht="12.75" customHeight="1">
      <c r="E278" s="11"/>
    </row>
    <row r="279" spans="5:5" ht="12.75" customHeight="1">
      <c r="E279" s="11"/>
    </row>
    <row r="280" spans="5:5" ht="12.75" customHeight="1">
      <c r="E280" s="11"/>
    </row>
    <row r="281" spans="5:5" ht="12.75" customHeight="1">
      <c r="E281" s="11"/>
    </row>
    <row r="282" spans="5:5" ht="12.75" customHeight="1">
      <c r="E282" s="11"/>
    </row>
    <row r="283" spans="5:5" ht="12.75" customHeight="1">
      <c r="E283" s="11"/>
    </row>
    <row r="284" spans="5:5" ht="12.75" customHeight="1">
      <c r="E284" s="11"/>
    </row>
    <row r="285" spans="5:5" ht="12.75" customHeight="1">
      <c r="E285" s="11"/>
    </row>
    <row r="286" spans="5:5" ht="12.75" customHeight="1">
      <c r="E286" s="11"/>
    </row>
    <row r="287" spans="5:5" ht="12.75" customHeight="1">
      <c r="E287" s="11"/>
    </row>
    <row r="288" spans="5:5" ht="12.75" customHeight="1">
      <c r="E288" s="11"/>
    </row>
    <row r="289" spans="5:5" ht="12.75" customHeight="1">
      <c r="E289" s="11"/>
    </row>
    <row r="290" spans="5:5" ht="12.75" customHeight="1">
      <c r="E290" s="11"/>
    </row>
    <row r="291" spans="5:5" ht="12.75" customHeight="1">
      <c r="E291" s="11"/>
    </row>
    <row r="292" spans="5:5" ht="12.75" customHeight="1">
      <c r="E292" s="11"/>
    </row>
    <row r="293" spans="5:5" ht="12.75" customHeight="1">
      <c r="E293" s="11"/>
    </row>
    <row r="294" spans="5:5" ht="12.75" customHeight="1">
      <c r="E294" s="11"/>
    </row>
    <row r="295" spans="5:5" ht="12.75" customHeight="1">
      <c r="E295" s="11"/>
    </row>
    <row r="296" spans="5:5" ht="12.75" customHeight="1">
      <c r="E296" s="11"/>
    </row>
    <row r="297" spans="5:5" ht="12.75" customHeight="1">
      <c r="E297" s="11"/>
    </row>
    <row r="298" spans="5:5" ht="12.75" customHeight="1">
      <c r="E298" s="11"/>
    </row>
    <row r="299" spans="5:5" ht="12.75" customHeight="1">
      <c r="E299" s="11"/>
    </row>
    <row r="300" spans="5:5" ht="12.75" customHeight="1">
      <c r="E300" s="11"/>
    </row>
    <row r="301" spans="5:5" ht="12.75" customHeight="1">
      <c r="E301" s="11"/>
    </row>
    <row r="302" spans="5:5" ht="12.75" customHeight="1">
      <c r="E302" s="11"/>
    </row>
    <row r="303" spans="5:5" ht="12.75" customHeight="1">
      <c r="E303" s="11"/>
    </row>
    <row r="304" spans="5:5" ht="12.75" customHeight="1">
      <c r="E304" s="11"/>
    </row>
    <row r="305" spans="5:5" ht="12.75" customHeight="1">
      <c r="E305" s="11"/>
    </row>
    <row r="306" spans="5:5" ht="12.75" customHeight="1">
      <c r="E306" s="11"/>
    </row>
    <row r="307" spans="5:5" ht="12.75" customHeight="1">
      <c r="E307" s="11"/>
    </row>
    <row r="308" spans="5:5" ht="12.75" customHeight="1">
      <c r="E308" s="11"/>
    </row>
    <row r="309" spans="5:5" ht="12.75" customHeight="1">
      <c r="E309" s="11"/>
    </row>
    <row r="310" spans="5:5" ht="12.75" customHeight="1">
      <c r="E310" s="11"/>
    </row>
    <row r="311" spans="5:5" ht="12.75" customHeight="1">
      <c r="E311" s="11"/>
    </row>
    <row r="312" spans="5:5" ht="12.75" customHeight="1">
      <c r="E312" s="11"/>
    </row>
    <row r="313" spans="5:5" ht="12.75" customHeight="1">
      <c r="E313" s="11"/>
    </row>
    <row r="314" spans="5:5" ht="12.75" customHeight="1">
      <c r="E314" s="11"/>
    </row>
    <row r="315" spans="5:5" ht="12.75" customHeight="1">
      <c r="E315" s="11"/>
    </row>
    <row r="316" spans="5:5" ht="12.75" customHeight="1">
      <c r="E316" s="11"/>
    </row>
    <row r="317" spans="5:5" ht="12.75" customHeight="1">
      <c r="E317" s="11"/>
    </row>
    <row r="318" spans="5:5" ht="12.75" customHeight="1">
      <c r="E318" s="11"/>
    </row>
    <row r="319" spans="5:5" ht="12.75" customHeight="1">
      <c r="E319" s="11"/>
    </row>
    <row r="320" spans="5:5" ht="12.75" customHeight="1">
      <c r="E320" s="11"/>
    </row>
    <row r="321" spans="5:5" ht="12.75" customHeight="1">
      <c r="E321" s="11"/>
    </row>
    <row r="322" spans="5:5" ht="12.75" customHeight="1">
      <c r="E322" s="11"/>
    </row>
    <row r="323" spans="5:5" ht="12.75" customHeight="1">
      <c r="E323" s="11"/>
    </row>
    <row r="324" spans="5:5" ht="12.75" customHeight="1">
      <c r="E324" s="11"/>
    </row>
    <row r="325" spans="5:5" ht="12.75" customHeight="1">
      <c r="E325" s="11"/>
    </row>
    <row r="326" spans="5:5" ht="12.75" customHeight="1">
      <c r="E326" s="11"/>
    </row>
    <row r="327" spans="5:5" ht="12.75" customHeight="1">
      <c r="E327" s="11"/>
    </row>
    <row r="328" spans="5:5" ht="12.75" customHeight="1">
      <c r="E328" s="11"/>
    </row>
    <row r="329" spans="5:5" ht="12.75" customHeight="1">
      <c r="E329" s="11"/>
    </row>
    <row r="330" spans="5:5" ht="12.75" customHeight="1">
      <c r="E330" s="11"/>
    </row>
    <row r="331" spans="5:5" ht="12.75" customHeight="1">
      <c r="E331" s="11"/>
    </row>
    <row r="332" spans="5:5" ht="12.75" customHeight="1">
      <c r="E332" s="11"/>
    </row>
    <row r="333" spans="5:5" ht="12.75" customHeight="1">
      <c r="E333" s="11"/>
    </row>
    <row r="334" spans="5:5" ht="12.75" customHeight="1">
      <c r="E334" s="11"/>
    </row>
    <row r="335" spans="5:5" ht="12.75" customHeight="1">
      <c r="E335" s="11"/>
    </row>
    <row r="336" spans="5:5" ht="12.75" customHeight="1">
      <c r="E336" s="11"/>
    </row>
    <row r="337" spans="5:5" ht="12.75" customHeight="1">
      <c r="E337" s="11"/>
    </row>
    <row r="338" spans="5:5" ht="12.75" customHeight="1">
      <c r="E338" s="11"/>
    </row>
    <row r="339" spans="5:5" ht="12.75" customHeight="1">
      <c r="E339" s="11"/>
    </row>
    <row r="340" spans="5:5" ht="12.75" customHeight="1">
      <c r="E340" s="11"/>
    </row>
    <row r="341" spans="5:5" ht="12.75" customHeight="1">
      <c r="E341" s="11"/>
    </row>
    <row r="342" spans="5:5" ht="12.75" customHeight="1">
      <c r="E342" s="11"/>
    </row>
    <row r="343" spans="5:5" ht="12.75" customHeight="1">
      <c r="E343" s="11"/>
    </row>
    <row r="344" spans="5:5" ht="12.75" customHeight="1">
      <c r="E344" s="11"/>
    </row>
    <row r="345" spans="5:5" ht="12.75" customHeight="1">
      <c r="E345" s="11"/>
    </row>
    <row r="346" spans="5:5" ht="12.75" customHeight="1">
      <c r="E346" s="11"/>
    </row>
    <row r="347" spans="5:5" ht="12.75" customHeight="1">
      <c r="E347" s="11"/>
    </row>
    <row r="348" spans="5:5" ht="12.75" customHeight="1">
      <c r="E348" s="11"/>
    </row>
    <row r="349" spans="5:5" ht="12.75" customHeight="1">
      <c r="E349" s="11"/>
    </row>
    <row r="350" spans="5:5" ht="12.75" customHeight="1">
      <c r="E350" s="11"/>
    </row>
    <row r="351" spans="5:5" ht="12.75" customHeight="1">
      <c r="E351" s="11"/>
    </row>
    <row r="352" spans="5:5" ht="12.75" customHeight="1">
      <c r="E352" s="11"/>
    </row>
    <row r="353" spans="5:5" ht="12.75" customHeight="1">
      <c r="E353" s="11"/>
    </row>
    <row r="354" spans="5:5" ht="12.75" customHeight="1">
      <c r="E354" s="11"/>
    </row>
    <row r="355" spans="5:5" ht="12.75" customHeight="1">
      <c r="E355" s="11"/>
    </row>
    <row r="356" spans="5:5" ht="12.75" customHeight="1">
      <c r="E356" s="11"/>
    </row>
    <row r="357" spans="5:5" ht="12.75" customHeight="1">
      <c r="E357" s="11"/>
    </row>
    <row r="358" spans="5:5" ht="12.75" customHeight="1">
      <c r="E358" s="11"/>
    </row>
    <row r="359" spans="5:5" ht="12.75" customHeight="1">
      <c r="E359" s="11"/>
    </row>
    <row r="360" spans="5:5" ht="12.75" customHeight="1">
      <c r="E360" s="11"/>
    </row>
    <row r="361" spans="5:5" ht="12.75" customHeight="1">
      <c r="E361" s="11"/>
    </row>
    <row r="362" spans="5:5" ht="12.75" customHeight="1">
      <c r="E362" s="11"/>
    </row>
    <row r="363" spans="5:5" ht="12.75" customHeight="1">
      <c r="E363" s="11"/>
    </row>
    <row r="364" spans="5:5" ht="12.75" customHeight="1">
      <c r="E364" s="11"/>
    </row>
    <row r="365" spans="5:5" ht="12.75" customHeight="1">
      <c r="E365" s="11"/>
    </row>
    <row r="366" spans="5:5" ht="12.75" customHeight="1">
      <c r="E366" s="11"/>
    </row>
    <row r="367" spans="5:5" ht="12.75" customHeight="1">
      <c r="E367" s="11"/>
    </row>
    <row r="368" spans="5:5" ht="12.75" customHeight="1">
      <c r="E368" s="11"/>
    </row>
    <row r="369" spans="5:5" ht="12.75" customHeight="1">
      <c r="E369" s="11"/>
    </row>
    <row r="370" spans="5:5" ht="12.75" customHeight="1">
      <c r="E370" s="11"/>
    </row>
    <row r="371" spans="5:5" ht="12.75" customHeight="1">
      <c r="E371" s="11"/>
    </row>
    <row r="372" spans="5:5" ht="12.75" customHeight="1">
      <c r="E372" s="11"/>
    </row>
    <row r="373" spans="5:5" ht="12.75" customHeight="1">
      <c r="E373" s="11"/>
    </row>
    <row r="374" spans="5:5" ht="12.75" customHeight="1">
      <c r="E374" s="11"/>
    </row>
    <row r="375" spans="5:5" ht="12.75" customHeight="1">
      <c r="E375" s="11"/>
    </row>
    <row r="376" spans="5:5" ht="12.75" customHeight="1">
      <c r="E376" s="11"/>
    </row>
    <row r="377" spans="5:5" ht="12.75" customHeight="1">
      <c r="E377" s="11"/>
    </row>
    <row r="378" spans="5:5" ht="12.75" customHeight="1">
      <c r="E378" s="11"/>
    </row>
    <row r="379" spans="5:5" ht="12.75" customHeight="1">
      <c r="E379" s="11"/>
    </row>
    <row r="380" spans="5:5" ht="12.75" customHeight="1">
      <c r="E380" s="11"/>
    </row>
    <row r="381" spans="5:5" ht="12.75" customHeight="1">
      <c r="E381" s="11"/>
    </row>
    <row r="382" spans="5:5" ht="12.75" customHeight="1">
      <c r="E382" s="11"/>
    </row>
    <row r="383" spans="5:5" ht="12.75" customHeight="1">
      <c r="E383" s="11"/>
    </row>
    <row r="384" spans="5:5" ht="12.75" customHeight="1">
      <c r="E384" s="11"/>
    </row>
    <row r="385" spans="5:5" ht="12.75" customHeight="1">
      <c r="E385" s="11"/>
    </row>
    <row r="386" spans="5:5" ht="12.75" customHeight="1">
      <c r="E386" s="11"/>
    </row>
    <row r="387" spans="5:5" ht="12.75" customHeight="1">
      <c r="E387" s="11"/>
    </row>
    <row r="388" spans="5:5" ht="12.75" customHeight="1">
      <c r="E388" s="11"/>
    </row>
    <row r="389" spans="5:5" ht="12.75" customHeight="1">
      <c r="E389" s="11"/>
    </row>
    <row r="390" spans="5:5" ht="12.75" customHeight="1">
      <c r="E390" s="11"/>
    </row>
    <row r="391" spans="5:5" ht="12.75" customHeight="1">
      <c r="E391" s="11"/>
    </row>
    <row r="392" spans="5:5" ht="12.75" customHeight="1">
      <c r="E392" s="11"/>
    </row>
    <row r="393" spans="5:5" ht="12.75" customHeight="1">
      <c r="E393" s="11"/>
    </row>
    <row r="394" spans="5:5" ht="12.75" customHeight="1">
      <c r="E394" s="11"/>
    </row>
    <row r="395" spans="5:5" ht="12.75" customHeight="1">
      <c r="E395" s="11"/>
    </row>
    <row r="396" spans="5:5" ht="12.75" customHeight="1">
      <c r="E396" s="11"/>
    </row>
    <row r="397" spans="5:5" ht="12.75" customHeight="1">
      <c r="E397" s="11"/>
    </row>
    <row r="398" spans="5:5" ht="12.75" customHeight="1">
      <c r="E398" s="11"/>
    </row>
    <row r="399" spans="5:5" ht="12.75" customHeight="1">
      <c r="E399" s="11"/>
    </row>
    <row r="400" spans="5:5" ht="12.75" customHeight="1">
      <c r="E400" s="11"/>
    </row>
    <row r="401" spans="5:5" ht="12.75" customHeight="1">
      <c r="E401" s="11"/>
    </row>
    <row r="402" spans="5:5" ht="12.75" customHeight="1">
      <c r="E402" s="11"/>
    </row>
    <row r="403" spans="5:5" ht="12.75" customHeight="1">
      <c r="E403" s="11"/>
    </row>
    <row r="404" spans="5:5" ht="12.75" customHeight="1">
      <c r="E404" s="11"/>
    </row>
    <row r="405" spans="5:5" ht="12.75" customHeight="1">
      <c r="E405" s="11"/>
    </row>
    <row r="406" spans="5:5" ht="12.75" customHeight="1">
      <c r="E406" s="11"/>
    </row>
    <row r="407" spans="5:5" ht="12.75" customHeight="1">
      <c r="E407" s="11"/>
    </row>
    <row r="408" spans="5:5" ht="12.75" customHeight="1">
      <c r="E408" s="11"/>
    </row>
    <row r="409" spans="5:5" ht="12.75" customHeight="1">
      <c r="E409" s="11"/>
    </row>
    <row r="410" spans="5:5" ht="12.75" customHeight="1">
      <c r="E410" s="11"/>
    </row>
    <row r="411" spans="5:5" ht="12.75" customHeight="1">
      <c r="E411" s="11"/>
    </row>
    <row r="412" spans="5:5" ht="12.75" customHeight="1">
      <c r="E412" s="11"/>
    </row>
    <row r="413" spans="5:5" ht="12.75" customHeight="1">
      <c r="E413" s="11"/>
    </row>
    <row r="414" spans="5:5" ht="12.75" customHeight="1">
      <c r="E414" s="11"/>
    </row>
    <row r="415" spans="5:5" ht="12.75" customHeight="1">
      <c r="E415" s="11"/>
    </row>
    <row r="416" spans="5:5" ht="12.75" customHeight="1">
      <c r="E416" s="11"/>
    </row>
    <row r="417" spans="5:5" ht="12.75" customHeight="1">
      <c r="E417" s="11"/>
    </row>
    <row r="418" spans="5:5" ht="12.75" customHeight="1">
      <c r="E418" s="11"/>
    </row>
    <row r="419" spans="5:5" ht="12.75" customHeight="1">
      <c r="E419" s="11"/>
    </row>
    <row r="420" spans="5:5" ht="12.75" customHeight="1">
      <c r="E420" s="11"/>
    </row>
    <row r="421" spans="5:5" ht="12.75" customHeight="1">
      <c r="E421" s="11"/>
    </row>
    <row r="422" spans="5:5" ht="12.75" customHeight="1">
      <c r="E422" s="11"/>
    </row>
    <row r="423" spans="5:5" ht="12.75" customHeight="1">
      <c r="E423" s="11"/>
    </row>
    <row r="424" spans="5:5" ht="12.75" customHeight="1">
      <c r="E424" s="11"/>
    </row>
    <row r="425" spans="5:5" ht="12.75" customHeight="1">
      <c r="E425" s="11"/>
    </row>
    <row r="426" spans="5:5" ht="12.75" customHeight="1">
      <c r="E426" s="11"/>
    </row>
    <row r="427" spans="5:5" ht="12.75" customHeight="1">
      <c r="E427" s="11"/>
    </row>
    <row r="428" spans="5:5" ht="12.75" customHeight="1">
      <c r="E428" s="11"/>
    </row>
    <row r="429" spans="5:5" ht="12.75" customHeight="1">
      <c r="E429" s="11"/>
    </row>
    <row r="430" spans="5:5" ht="12.75" customHeight="1">
      <c r="E430" s="11"/>
    </row>
    <row r="431" spans="5:5" ht="12.75" customHeight="1">
      <c r="E431" s="11"/>
    </row>
    <row r="432" spans="5:5" ht="12.75" customHeight="1">
      <c r="E432" s="11"/>
    </row>
    <row r="433" spans="5:5" ht="12.75" customHeight="1">
      <c r="E433" s="11"/>
    </row>
    <row r="434" spans="5:5" ht="12.75" customHeight="1">
      <c r="E434" s="11"/>
    </row>
    <row r="435" spans="5:5" ht="12.75" customHeight="1">
      <c r="E435" s="11"/>
    </row>
    <row r="436" spans="5:5" ht="12.75" customHeight="1">
      <c r="E436" s="11"/>
    </row>
    <row r="437" spans="5:5" ht="12.75" customHeight="1">
      <c r="E437" s="11"/>
    </row>
    <row r="438" spans="5:5" ht="12.75" customHeight="1">
      <c r="E438" s="11"/>
    </row>
    <row r="439" spans="5:5" ht="12.75" customHeight="1">
      <c r="E439" s="11"/>
    </row>
    <row r="440" spans="5:5" ht="12.75" customHeight="1">
      <c r="E440" s="11"/>
    </row>
    <row r="441" spans="5:5" ht="12.75" customHeight="1">
      <c r="E441" s="11"/>
    </row>
    <row r="442" spans="5:5" ht="12.75" customHeight="1">
      <c r="E442" s="11"/>
    </row>
    <row r="443" spans="5:5" ht="12.75" customHeight="1">
      <c r="E443" s="11"/>
    </row>
    <row r="444" spans="5:5" ht="12.75" customHeight="1">
      <c r="E444" s="11"/>
    </row>
    <row r="445" spans="5:5" ht="12.75" customHeight="1">
      <c r="E445" s="11"/>
    </row>
    <row r="446" spans="5:5" ht="12.75" customHeight="1">
      <c r="E446" s="11"/>
    </row>
    <row r="447" spans="5:5" ht="12.75" customHeight="1">
      <c r="E447" s="11"/>
    </row>
    <row r="448" spans="5:5" ht="12.75" customHeight="1">
      <c r="E448" s="11"/>
    </row>
    <row r="449" spans="5:5" ht="12.75" customHeight="1">
      <c r="E449" s="11"/>
    </row>
    <row r="450" spans="5:5" ht="12.75" customHeight="1">
      <c r="E450" s="11"/>
    </row>
    <row r="451" spans="5:5" ht="12.75" customHeight="1">
      <c r="E451" s="11"/>
    </row>
    <row r="452" spans="5:5" ht="12.75" customHeight="1">
      <c r="E452" s="11"/>
    </row>
    <row r="453" spans="5:5" ht="12.75" customHeight="1">
      <c r="E453" s="11"/>
    </row>
    <row r="454" spans="5:5" ht="12.75" customHeight="1">
      <c r="E454" s="11"/>
    </row>
    <row r="455" spans="5:5" ht="12.75" customHeight="1">
      <c r="E455" s="11"/>
    </row>
    <row r="456" spans="5:5" ht="12.75" customHeight="1">
      <c r="E456" s="11"/>
    </row>
    <row r="457" spans="5:5" ht="12.75" customHeight="1">
      <c r="E457" s="11"/>
    </row>
    <row r="458" spans="5:5" ht="12.75" customHeight="1">
      <c r="E458" s="11"/>
    </row>
    <row r="459" spans="5:5" ht="12.75" customHeight="1">
      <c r="E459" s="11"/>
    </row>
    <row r="460" spans="5:5" ht="12.75" customHeight="1">
      <c r="E460" s="11"/>
    </row>
    <row r="461" spans="5:5" ht="12.75" customHeight="1">
      <c r="E461" s="11"/>
    </row>
    <row r="462" spans="5:5" ht="12.75" customHeight="1">
      <c r="E462" s="11"/>
    </row>
    <row r="463" spans="5:5" ht="12.75" customHeight="1">
      <c r="E463" s="11"/>
    </row>
    <row r="464" spans="5:5" ht="12.75" customHeight="1">
      <c r="E464" s="11"/>
    </row>
    <row r="465" spans="5:5" ht="12.75" customHeight="1">
      <c r="E465" s="11"/>
    </row>
    <row r="466" spans="5:5" ht="12.75" customHeight="1">
      <c r="E466" s="11"/>
    </row>
    <row r="467" spans="5:5" ht="12.75" customHeight="1">
      <c r="E467" s="11"/>
    </row>
    <row r="468" spans="5:5" ht="12.75" customHeight="1">
      <c r="E468" s="11"/>
    </row>
    <row r="469" spans="5:5" ht="12.75" customHeight="1">
      <c r="E469" s="11"/>
    </row>
    <row r="470" spans="5:5" ht="12.75" customHeight="1">
      <c r="E470" s="11"/>
    </row>
    <row r="471" spans="5:5" ht="12.75" customHeight="1">
      <c r="E471" s="11"/>
    </row>
    <row r="472" spans="5:5" ht="12.75" customHeight="1">
      <c r="E472" s="11"/>
    </row>
    <row r="473" spans="5:5" ht="12.75" customHeight="1">
      <c r="E473" s="11"/>
    </row>
    <row r="474" spans="5:5" ht="12.75" customHeight="1">
      <c r="E474" s="11"/>
    </row>
    <row r="475" spans="5:5" ht="12.75" customHeight="1">
      <c r="E475" s="11"/>
    </row>
    <row r="476" spans="5:5" ht="12.75" customHeight="1">
      <c r="E476" s="11"/>
    </row>
    <row r="477" spans="5:5" ht="12.75" customHeight="1">
      <c r="E477" s="11"/>
    </row>
    <row r="478" spans="5:5" ht="12.75" customHeight="1">
      <c r="E478" s="11"/>
    </row>
    <row r="479" spans="5:5" ht="12.75" customHeight="1">
      <c r="E479" s="11"/>
    </row>
    <row r="480" spans="5:5" ht="12.75" customHeight="1">
      <c r="E480" s="11"/>
    </row>
    <row r="481" spans="5:5" ht="12.75" customHeight="1">
      <c r="E481" s="11"/>
    </row>
    <row r="482" spans="5:5" ht="12.75" customHeight="1">
      <c r="E482" s="11"/>
    </row>
    <row r="483" spans="5:5" ht="12.75" customHeight="1">
      <c r="E483" s="11"/>
    </row>
    <row r="484" spans="5:5" ht="12.75" customHeight="1">
      <c r="E484" s="11"/>
    </row>
    <row r="485" spans="5:5" ht="12.75" customHeight="1">
      <c r="E485" s="11"/>
    </row>
    <row r="486" spans="5:5" ht="12.75" customHeight="1">
      <c r="E486" s="11"/>
    </row>
    <row r="487" spans="5:5" ht="12.75" customHeight="1">
      <c r="E487" s="11"/>
    </row>
    <row r="488" spans="5:5" ht="12.75" customHeight="1">
      <c r="E488" s="11"/>
    </row>
    <row r="489" spans="5:5" ht="12.75" customHeight="1">
      <c r="E489" s="11"/>
    </row>
    <row r="490" spans="5:5" ht="12.75" customHeight="1">
      <c r="E490" s="11"/>
    </row>
    <row r="491" spans="5:5" ht="12.75" customHeight="1">
      <c r="E491" s="11"/>
    </row>
    <row r="492" spans="5:5" ht="12.75" customHeight="1">
      <c r="E492" s="11"/>
    </row>
    <row r="493" spans="5:5" ht="12.75" customHeight="1">
      <c r="E493" s="11"/>
    </row>
    <row r="494" spans="5:5" ht="12.75" customHeight="1">
      <c r="E494" s="11"/>
    </row>
    <row r="495" spans="5:5" ht="12.75" customHeight="1">
      <c r="E495" s="11"/>
    </row>
    <row r="496" spans="5:5" ht="12.75" customHeight="1">
      <c r="E496" s="11"/>
    </row>
    <row r="497" spans="5:5" ht="12.75" customHeight="1">
      <c r="E497" s="11"/>
    </row>
    <row r="498" spans="5:5" ht="12.75" customHeight="1">
      <c r="E498" s="11"/>
    </row>
    <row r="499" spans="5:5" ht="12.75" customHeight="1">
      <c r="E499" s="11"/>
    </row>
    <row r="500" spans="5:5" ht="12.75" customHeight="1">
      <c r="E500" s="11"/>
    </row>
    <row r="501" spans="5:5" ht="12.75" customHeight="1">
      <c r="E501" s="11"/>
    </row>
    <row r="502" spans="5:5" ht="12.75" customHeight="1">
      <c r="E502" s="11"/>
    </row>
    <row r="503" spans="5:5" ht="12.75" customHeight="1">
      <c r="E503" s="11"/>
    </row>
    <row r="504" spans="5:5" ht="12.75" customHeight="1">
      <c r="E504" s="11"/>
    </row>
    <row r="505" spans="5:5" ht="12.75" customHeight="1">
      <c r="E505" s="11"/>
    </row>
    <row r="506" spans="5:5" ht="12.75" customHeight="1">
      <c r="E506" s="11"/>
    </row>
    <row r="507" spans="5:5" ht="12.75" customHeight="1">
      <c r="E507" s="11"/>
    </row>
    <row r="508" spans="5:5" ht="12.75" customHeight="1">
      <c r="E508" s="11"/>
    </row>
    <row r="509" spans="5:5" ht="12.75" customHeight="1">
      <c r="E509" s="11"/>
    </row>
    <row r="510" spans="5:5" ht="12.75" customHeight="1">
      <c r="E510" s="11"/>
    </row>
    <row r="511" spans="5:5" ht="12.75" customHeight="1">
      <c r="E511" s="11"/>
    </row>
    <row r="512" spans="5:5" ht="12.75" customHeight="1">
      <c r="E512" s="11"/>
    </row>
    <row r="513" spans="5:5" ht="12.75" customHeight="1">
      <c r="E513" s="11"/>
    </row>
    <row r="514" spans="5:5" ht="12.75" customHeight="1">
      <c r="E514" s="11"/>
    </row>
    <row r="515" spans="5:5" ht="12.75" customHeight="1">
      <c r="E515" s="11"/>
    </row>
    <row r="516" spans="5:5" ht="12.75" customHeight="1">
      <c r="E516" s="11"/>
    </row>
    <row r="517" spans="5:5" ht="12.75" customHeight="1">
      <c r="E517" s="11"/>
    </row>
    <row r="518" spans="5:5" ht="12.75" customHeight="1">
      <c r="E518" s="11"/>
    </row>
    <row r="519" spans="5:5" ht="12.75" customHeight="1">
      <c r="E519" s="11"/>
    </row>
    <row r="520" spans="5:5" ht="12.75" customHeight="1">
      <c r="E520" s="11"/>
    </row>
    <row r="521" spans="5:5" ht="12.75" customHeight="1">
      <c r="E521" s="11"/>
    </row>
    <row r="522" spans="5:5" ht="12.75" customHeight="1">
      <c r="E522" s="11"/>
    </row>
    <row r="523" spans="5:5" ht="12.75" customHeight="1">
      <c r="E523" s="11"/>
    </row>
    <row r="524" spans="5:5" ht="12.75" customHeight="1">
      <c r="E524" s="11"/>
    </row>
    <row r="525" spans="5:5" ht="12.75" customHeight="1">
      <c r="E525" s="11"/>
    </row>
    <row r="526" spans="5:5" ht="12.75" customHeight="1">
      <c r="E526" s="11"/>
    </row>
    <row r="527" spans="5:5" ht="12.75" customHeight="1">
      <c r="E527" s="11"/>
    </row>
    <row r="528" spans="5:5" ht="12.75" customHeight="1">
      <c r="E528" s="11"/>
    </row>
    <row r="529" spans="5:5" ht="12.75" customHeight="1">
      <c r="E529" s="11"/>
    </row>
    <row r="530" spans="5:5" ht="12.75" customHeight="1">
      <c r="E530" s="11"/>
    </row>
    <row r="531" spans="5:5" ht="12.75" customHeight="1">
      <c r="E531" s="11"/>
    </row>
    <row r="532" spans="5:5" ht="12.75" customHeight="1">
      <c r="E532" s="11"/>
    </row>
    <row r="533" spans="5:5" ht="12.75" customHeight="1">
      <c r="E533" s="11"/>
    </row>
    <row r="534" spans="5:5" ht="12.75" customHeight="1">
      <c r="E534" s="11"/>
    </row>
    <row r="535" spans="5:5" ht="12.75" customHeight="1">
      <c r="E535" s="11"/>
    </row>
    <row r="536" spans="5:5" ht="12.75" customHeight="1">
      <c r="E536" s="11"/>
    </row>
    <row r="537" spans="5:5" ht="12.75" customHeight="1">
      <c r="E537" s="11"/>
    </row>
    <row r="538" spans="5:5" ht="12.75" customHeight="1">
      <c r="E538" s="11"/>
    </row>
    <row r="539" spans="5:5" ht="12.75" customHeight="1">
      <c r="E539" s="11"/>
    </row>
    <row r="540" spans="5:5" ht="12.75" customHeight="1">
      <c r="E540" s="11"/>
    </row>
    <row r="541" spans="5:5" ht="12.75" customHeight="1">
      <c r="E541" s="11"/>
    </row>
    <row r="542" spans="5:5" ht="12.75" customHeight="1">
      <c r="E542" s="11"/>
    </row>
    <row r="543" spans="5:5" ht="12.75" customHeight="1">
      <c r="E543" s="11"/>
    </row>
    <row r="544" spans="5:5" ht="12.75" customHeight="1">
      <c r="E544" s="11"/>
    </row>
    <row r="545" spans="5:5" ht="12.75" customHeight="1">
      <c r="E545" s="11"/>
    </row>
    <row r="546" spans="5:5" ht="12.75" customHeight="1">
      <c r="E546" s="11"/>
    </row>
    <row r="547" spans="5:5" ht="12.75" customHeight="1">
      <c r="E547" s="11"/>
    </row>
    <row r="548" spans="5:5" ht="12.75" customHeight="1">
      <c r="E548" s="11"/>
    </row>
    <row r="549" spans="5:5" ht="12.75" customHeight="1">
      <c r="E549" s="11"/>
    </row>
    <row r="550" spans="5:5" ht="12.75" customHeight="1">
      <c r="E550" s="11"/>
    </row>
    <row r="551" spans="5:5" ht="12.75" customHeight="1">
      <c r="E551" s="11"/>
    </row>
    <row r="552" spans="5:5" ht="12.75" customHeight="1">
      <c r="E552" s="11"/>
    </row>
    <row r="553" spans="5:5" ht="12.75" customHeight="1">
      <c r="E553" s="11"/>
    </row>
    <row r="554" spans="5:5" ht="12.75" customHeight="1">
      <c r="E554" s="11"/>
    </row>
    <row r="555" spans="5:5" ht="12.75" customHeight="1">
      <c r="E555" s="11"/>
    </row>
    <row r="556" spans="5:5" ht="12.75" customHeight="1">
      <c r="E556" s="11"/>
    </row>
    <row r="557" spans="5:5" ht="12.75" customHeight="1">
      <c r="E557" s="11"/>
    </row>
    <row r="558" spans="5:5" ht="12.75" customHeight="1">
      <c r="E558" s="11"/>
    </row>
    <row r="559" spans="5:5" ht="12.75" customHeight="1">
      <c r="E559" s="11"/>
    </row>
    <row r="560" spans="5:5" ht="12.75" customHeight="1">
      <c r="E560" s="11"/>
    </row>
    <row r="561" spans="5:5" ht="12.75" customHeight="1">
      <c r="E561" s="11"/>
    </row>
    <row r="562" spans="5:5" ht="12.75" customHeight="1">
      <c r="E562" s="11"/>
    </row>
    <row r="563" spans="5:5" ht="12.75" customHeight="1">
      <c r="E563" s="11"/>
    </row>
    <row r="564" spans="5:5" ht="12.75" customHeight="1">
      <c r="E564" s="11"/>
    </row>
    <row r="565" spans="5:5" ht="12.75" customHeight="1">
      <c r="E565" s="11"/>
    </row>
    <row r="566" spans="5:5" ht="12.75" customHeight="1">
      <c r="E566" s="11"/>
    </row>
    <row r="567" spans="5:5" ht="12.75" customHeight="1">
      <c r="E567" s="11"/>
    </row>
    <row r="568" spans="5:5" ht="12.75" customHeight="1">
      <c r="E568" s="11"/>
    </row>
    <row r="569" spans="5:5" ht="12.75" customHeight="1">
      <c r="E569" s="11"/>
    </row>
    <row r="570" spans="5:5" ht="12.75" customHeight="1">
      <c r="E570" s="11"/>
    </row>
    <row r="571" spans="5:5" ht="12.75" customHeight="1">
      <c r="E571" s="11"/>
    </row>
    <row r="572" spans="5:5" ht="12.75" customHeight="1">
      <c r="E572" s="11"/>
    </row>
    <row r="573" spans="5:5" ht="12.75" customHeight="1">
      <c r="E573" s="11"/>
    </row>
    <row r="574" spans="5:5" ht="12.75" customHeight="1">
      <c r="E574" s="11"/>
    </row>
    <row r="575" spans="5:5" ht="12.75" customHeight="1">
      <c r="E575" s="11"/>
    </row>
    <row r="576" spans="5:5" ht="12.75" customHeight="1">
      <c r="E576" s="11"/>
    </row>
    <row r="577" spans="5:5" ht="12.75" customHeight="1">
      <c r="E577" s="11"/>
    </row>
    <row r="578" spans="5:5" ht="12.75" customHeight="1">
      <c r="E578" s="11"/>
    </row>
    <row r="579" spans="5:5" ht="12.75" customHeight="1">
      <c r="E579" s="11"/>
    </row>
    <row r="580" spans="5:5" ht="12.75" customHeight="1">
      <c r="E580" s="11"/>
    </row>
    <row r="581" spans="5:5" ht="12.75" customHeight="1">
      <c r="E581" s="11"/>
    </row>
    <row r="582" spans="5:5" ht="12.75" customHeight="1">
      <c r="E582" s="11"/>
    </row>
    <row r="583" spans="5:5" ht="12.75" customHeight="1">
      <c r="E583" s="11"/>
    </row>
    <row r="584" spans="5:5" ht="12.75" customHeight="1">
      <c r="E584" s="11"/>
    </row>
    <row r="585" spans="5:5" ht="12.75" customHeight="1">
      <c r="E585" s="11"/>
    </row>
    <row r="586" spans="5:5" ht="12.75" customHeight="1">
      <c r="E586" s="11"/>
    </row>
    <row r="587" spans="5:5" ht="12.75" customHeight="1">
      <c r="E587" s="11"/>
    </row>
    <row r="588" spans="5:5" ht="12.75" customHeight="1">
      <c r="E588" s="11"/>
    </row>
    <row r="589" spans="5:5" ht="12.75" customHeight="1">
      <c r="E589" s="11"/>
    </row>
    <row r="590" spans="5:5" ht="12.75" customHeight="1">
      <c r="E590" s="11"/>
    </row>
    <row r="591" spans="5:5" ht="12.75" customHeight="1">
      <c r="E591" s="11"/>
    </row>
    <row r="592" spans="5:5" ht="12.75" customHeight="1">
      <c r="E592" s="11"/>
    </row>
    <row r="593" spans="5:5" ht="12.75" customHeight="1">
      <c r="E593" s="11"/>
    </row>
    <row r="594" spans="5:5" ht="12.75" customHeight="1">
      <c r="E594" s="11"/>
    </row>
    <row r="595" spans="5:5" ht="12.75" customHeight="1">
      <c r="E595" s="11"/>
    </row>
    <row r="596" spans="5:5" ht="12.75" customHeight="1">
      <c r="E596" s="11"/>
    </row>
    <row r="597" spans="5:5" ht="12.75" customHeight="1">
      <c r="E597" s="11"/>
    </row>
    <row r="598" spans="5:5" ht="12.75" customHeight="1">
      <c r="E598" s="11"/>
    </row>
    <row r="599" spans="5:5" ht="12.75" customHeight="1">
      <c r="E599" s="11"/>
    </row>
    <row r="600" spans="5:5" ht="12.75" customHeight="1">
      <c r="E600" s="11"/>
    </row>
    <row r="601" spans="5:5" ht="12.75" customHeight="1">
      <c r="E601" s="11"/>
    </row>
    <row r="602" spans="5:5" ht="12.75" customHeight="1">
      <c r="E602" s="11"/>
    </row>
    <row r="603" spans="5:5" ht="12.75" customHeight="1">
      <c r="E603" s="11"/>
    </row>
    <row r="604" spans="5:5" ht="12.75" customHeight="1">
      <c r="E604" s="11"/>
    </row>
    <row r="605" spans="5:5" ht="12.75" customHeight="1">
      <c r="E605" s="11"/>
    </row>
    <row r="606" spans="5:5" ht="12.75" customHeight="1">
      <c r="E606" s="11"/>
    </row>
    <row r="607" spans="5:5" ht="12.75" customHeight="1">
      <c r="E607" s="11"/>
    </row>
    <row r="608" spans="5:5" ht="12.75" customHeight="1">
      <c r="E608" s="11"/>
    </row>
    <row r="609" spans="5:5" ht="12.75" customHeight="1">
      <c r="E609" s="11"/>
    </row>
    <row r="610" spans="5:5" ht="12.75" customHeight="1">
      <c r="E610" s="11"/>
    </row>
    <row r="611" spans="5:5" ht="12.75" customHeight="1">
      <c r="E611" s="11"/>
    </row>
    <row r="612" spans="5:5" ht="12.75" customHeight="1">
      <c r="E612" s="11"/>
    </row>
    <row r="613" spans="5:5" ht="12.75" customHeight="1">
      <c r="E613" s="11"/>
    </row>
    <row r="614" spans="5:5" ht="12.75" customHeight="1">
      <c r="E614" s="11"/>
    </row>
    <row r="615" spans="5:5" ht="12.75" customHeight="1">
      <c r="E615" s="11"/>
    </row>
    <row r="616" spans="5:5" ht="12.75" customHeight="1">
      <c r="E616" s="11"/>
    </row>
    <row r="617" spans="5:5" ht="12.75" customHeight="1">
      <c r="E617" s="11"/>
    </row>
    <row r="618" spans="5:5" ht="12.75" customHeight="1">
      <c r="E618" s="11"/>
    </row>
    <row r="619" spans="5:5" ht="12.75" customHeight="1">
      <c r="E619" s="11"/>
    </row>
    <row r="620" spans="5:5" ht="12.75" customHeight="1">
      <c r="E620" s="11"/>
    </row>
    <row r="621" spans="5:5" ht="12.75" customHeight="1">
      <c r="E621" s="11"/>
    </row>
    <row r="622" spans="5:5" ht="12.75" customHeight="1">
      <c r="E622" s="11"/>
    </row>
    <row r="623" spans="5:5" ht="12.75" customHeight="1">
      <c r="E623" s="11"/>
    </row>
    <row r="624" spans="5:5" ht="12.75" customHeight="1">
      <c r="E624" s="11"/>
    </row>
    <row r="625" spans="5:5" ht="12.75" customHeight="1">
      <c r="E625" s="11"/>
    </row>
    <row r="626" spans="5:5" ht="12.75" customHeight="1">
      <c r="E626" s="11"/>
    </row>
    <row r="627" spans="5:5" ht="12.75" customHeight="1">
      <c r="E627" s="11"/>
    </row>
    <row r="628" spans="5:5" ht="12.75" customHeight="1">
      <c r="E628" s="11"/>
    </row>
    <row r="629" spans="5:5" ht="12.75" customHeight="1">
      <c r="E629" s="11"/>
    </row>
    <row r="630" spans="5:5" ht="12.75" customHeight="1">
      <c r="E630" s="11"/>
    </row>
    <row r="631" spans="5:5" ht="12.75" customHeight="1">
      <c r="E631" s="11"/>
    </row>
    <row r="632" spans="5:5" ht="12.75" customHeight="1">
      <c r="E632" s="11"/>
    </row>
    <row r="633" spans="5:5" ht="12.75" customHeight="1">
      <c r="E633" s="11"/>
    </row>
    <row r="634" spans="5:5" ht="12.75" customHeight="1">
      <c r="E634" s="11"/>
    </row>
    <row r="635" spans="5:5" ht="12.75" customHeight="1">
      <c r="E635" s="11"/>
    </row>
    <row r="636" spans="5:5" ht="12.75" customHeight="1">
      <c r="E636" s="11"/>
    </row>
    <row r="637" spans="5:5" ht="12.75" customHeight="1">
      <c r="E637" s="11"/>
    </row>
    <row r="638" spans="5:5" ht="12.75" customHeight="1">
      <c r="E638" s="11"/>
    </row>
    <row r="639" spans="5:5" ht="12.75" customHeight="1">
      <c r="E639" s="11"/>
    </row>
    <row r="640" spans="5:5" ht="12.75" customHeight="1">
      <c r="E640" s="11"/>
    </row>
    <row r="641" spans="5:5" ht="12.75" customHeight="1">
      <c r="E641" s="11"/>
    </row>
    <row r="642" spans="5:5" ht="12.75" customHeight="1">
      <c r="E642" s="11"/>
    </row>
    <row r="643" spans="5:5" ht="12.75" customHeight="1">
      <c r="E643" s="11"/>
    </row>
    <row r="644" spans="5:5" ht="12.75" customHeight="1">
      <c r="E644" s="11"/>
    </row>
    <row r="645" spans="5:5" ht="12.75" customHeight="1">
      <c r="E645" s="11"/>
    </row>
    <row r="646" spans="5:5" ht="12.75" customHeight="1">
      <c r="E646" s="11"/>
    </row>
    <row r="647" spans="5:5" ht="12.75" customHeight="1">
      <c r="E647" s="11"/>
    </row>
    <row r="648" spans="5:5" ht="12.75" customHeight="1">
      <c r="E648" s="11"/>
    </row>
    <row r="649" spans="5:5" ht="12.75" customHeight="1">
      <c r="E649" s="11"/>
    </row>
    <row r="650" spans="5:5" ht="12.75" customHeight="1">
      <c r="E650" s="11"/>
    </row>
    <row r="651" spans="5:5" ht="12.75" customHeight="1">
      <c r="E651" s="11"/>
    </row>
    <row r="652" spans="5:5" ht="12.75" customHeight="1">
      <c r="E652" s="11"/>
    </row>
    <row r="653" spans="5:5" ht="12.75" customHeight="1">
      <c r="E653" s="11"/>
    </row>
    <row r="654" spans="5:5" ht="12.75" customHeight="1">
      <c r="E654" s="11"/>
    </row>
    <row r="655" spans="5:5" ht="12.75" customHeight="1">
      <c r="E655" s="11"/>
    </row>
    <row r="656" spans="5:5" ht="12.75" customHeight="1">
      <c r="E656" s="11"/>
    </row>
    <row r="657" spans="5:5" ht="12.75" customHeight="1">
      <c r="E657" s="11"/>
    </row>
    <row r="658" spans="5:5" ht="12.75" customHeight="1">
      <c r="E658" s="11"/>
    </row>
    <row r="659" spans="5:5" ht="12.75" customHeight="1">
      <c r="E659" s="11"/>
    </row>
    <row r="660" spans="5:5" ht="12.75" customHeight="1">
      <c r="E660" s="11"/>
    </row>
    <row r="661" spans="5:5" ht="12.75" customHeight="1">
      <c r="E661" s="11"/>
    </row>
    <row r="662" spans="5:5" ht="12.75" customHeight="1">
      <c r="E662" s="11"/>
    </row>
    <row r="663" spans="5:5" ht="12.75" customHeight="1">
      <c r="E663" s="11"/>
    </row>
    <row r="664" spans="5:5" ht="12.75" customHeight="1">
      <c r="E664" s="11"/>
    </row>
    <row r="665" spans="5:5" ht="12.75" customHeight="1">
      <c r="E665" s="11"/>
    </row>
    <row r="666" spans="5:5" ht="12.75" customHeight="1">
      <c r="E666" s="11"/>
    </row>
    <row r="667" spans="5:5" ht="12.75" customHeight="1">
      <c r="E667" s="11"/>
    </row>
    <row r="668" spans="5:5" ht="12.75" customHeight="1">
      <c r="E668" s="11"/>
    </row>
    <row r="669" spans="5:5" ht="12.75" customHeight="1">
      <c r="E669" s="11"/>
    </row>
    <row r="670" spans="5:5" ht="12.75" customHeight="1">
      <c r="E670" s="11"/>
    </row>
    <row r="671" spans="5:5" ht="12.75" customHeight="1">
      <c r="E671" s="11"/>
    </row>
    <row r="672" spans="5:5" ht="12.75" customHeight="1">
      <c r="E672" s="11"/>
    </row>
    <row r="673" spans="5:5" ht="12.75" customHeight="1">
      <c r="E673" s="11"/>
    </row>
    <row r="674" spans="5:5" ht="12.75" customHeight="1">
      <c r="E674" s="11"/>
    </row>
    <row r="675" spans="5:5" ht="12.75" customHeight="1">
      <c r="E675" s="11"/>
    </row>
    <row r="676" spans="5:5" ht="12.75" customHeight="1">
      <c r="E676" s="11"/>
    </row>
    <row r="677" spans="5:5" ht="12.75" customHeight="1">
      <c r="E677" s="11"/>
    </row>
    <row r="678" spans="5:5" ht="12.75" customHeight="1">
      <c r="E678" s="11"/>
    </row>
    <row r="679" spans="5:5" ht="12.75" customHeight="1">
      <c r="E679" s="11"/>
    </row>
    <row r="680" spans="5:5" ht="12.75" customHeight="1">
      <c r="E680" s="11"/>
    </row>
    <row r="681" spans="5:5" ht="12.75" customHeight="1">
      <c r="E681" s="11"/>
    </row>
    <row r="682" spans="5:5" ht="12.75" customHeight="1">
      <c r="E682" s="11"/>
    </row>
    <row r="683" spans="5:5" ht="12.75" customHeight="1">
      <c r="E683" s="11"/>
    </row>
    <row r="684" spans="5:5" ht="12.75" customHeight="1">
      <c r="E684" s="11"/>
    </row>
    <row r="685" spans="5:5" ht="12.75" customHeight="1">
      <c r="E685" s="11"/>
    </row>
    <row r="686" spans="5:5" ht="12.75" customHeight="1">
      <c r="E686" s="11"/>
    </row>
    <row r="687" spans="5:5" ht="12.75" customHeight="1">
      <c r="E687" s="11"/>
    </row>
    <row r="688" spans="5:5" ht="12.75" customHeight="1">
      <c r="E688" s="11"/>
    </row>
    <row r="689" spans="5:5" ht="12.75" customHeight="1">
      <c r="E689" s="11"/>
    </row>
    <row r="690" spans="5:5" ht="12.75" customHeight="1">
      <c r="E690" s="11"/>
    </row>
    <row r="691" spans="5:5" ht="12.75" customHeight="1">
      <c r="E691" s="11"/>
    </row>
    <row r="692" spans="5:5" ht="12.75" customHeight="1">
      <c r="E692" s="11"/>
    </row>
    <row r="693" spans="5:5" ht="12.75" customHeight="1">
      <c r="E693" s="11"/>
    </row>
    <row r="694" spans="5:5" ht="12.75" customHeight="1">
      <c r="E694" s="11"/>
    </row>
    <row r="695" spans="5:5" ht="12.75" customHeight="1">
      <c r="E695" s="11"/>
    </row>
    <row r="696" spans="5:5" ht="12.75" customHeight="1">
      <c r="E696" s="11"/>
    </row>
    <row r="697" spans="5:5" ht="12.75" customHeight="1">
      <c r="E697" s="11"/>
    </row>
    <row r="698" spans="5:5" ht="12.75" customHeight="1">
      <c r="E698" s="11"/>
    </row>
    <row r="699" spans="5:5" ht="12.75" customHeight="1">
      <c r="E699" s="11"/>
    </row>
    <row r="700" spans="5:5" ht="12.75" customHeight="1">
      <c r="E700" s="11"/>
    </row>
    <row r="701" spans="5:5" ht="12.75" customHeight="1">
      <c r="E701" s="11"/>
    </row>
    <row r="702" spans="5:5" ht="12.75" customHeight="1">
      <c r="E702" s="11"/>
    </row>
    <row r="703" spans="5:5" ht="12.75" customHeight="1">
      <c r="E703" s="11"/>
    </row>
    <row r="704" spans="5:5" ht="12.75" customHeight="1">
      <c r="E704" s="11"/>
    </row>
    <row r="705" spans="5:5" ht="12.75" customHeight="1">
      <c r="E705" s="11"/>
    </row>
    <row r="706" spans="5:5" ht="12.75" customHeight="1">
      <c r="E706" s="11"/>
    </row>
    <row r="707" spans="5:5" ht="12.75" customHeight="1">
      <c r="E707" s="11"/>
    </row>
    <row r="708" spans="5:5" ht="12.75" customHeight="1">
      <c r="E708" s="11"/>
    </row>
    <row r="709" spans="5:5" ht="12.75" customHeight="1">
      <c r="E709" s="11"/>
    </row>
    <row r="710" spans="5:5" ht="12.75" customHeight="1">
      <c r="E710" s="11"/>
    </row>
    <row r="711" spans="5:5" ht="12.75" customHeight="1">
      <c r="E711" s="11"/>
    </row>
    <row r="712" spans="5:5" ht="12.75" customHeight="1">
      <c r="E712" s="11"/>
    </row>
    <row r="713" spans="5:5" ht="12.75" customHeight="1">
      <c r="E713" s="11"/>
    </row>
    <row r="714" spans="5:5" ht="12.75" customHeight="1">
      <c r="E714" s="11"/>
    </row>
    <row r="715" spans="5:5" ht="12.75" customHeight="1">
      <c r="E715" s="11"/>
    </row>
    <row r="716" spans="5:5" ht="12.75" customHeight="1">
      <c r="E716" s="11"/>
    </row>
    <row r="717" spans="5:5" ht="12.75" customHeight="1">
      <c r="E717" s="11"/>
    </row>
    <row r="718" spans="5:5" ht="12.75" customHeight="1">
      <c r="E718" s="11"/>
    </row>
    <row r="719" spans="5:5" ht="12.75" customHeight="1">
      <c r="E719" s="11"/>
    </row>
    <row r="720" spans="5:5" ht="12.75" customHeight="1">
      <c r="E720" s="11"/>
    </row>
    <row r="721" spans="5:5" ht="12.75" customHeight="1">
      <c r="E721" s="11"/>
    </row>
    <row r="722" spans="5:5" ht="12.75" customHeight="1">
      <c r="E722" s="11"/>
    </row>
    <row r="723" spans="5:5" ht="12.75" customHeight="1">
      <c r="E723" s="11"/>
    </row>
    <row r="724" spans="5:5" ht="12.75" customHeight="1">
      <c r="E724" s="11"/>
    </row>
    <row r="725" spans="5:5" ht="12.75" customHeight="1">
      <c r="E725" s="11"/>
    </row>
    <row r="726" spans="5:5" ht="12.75" customHeight="1">
      <c r="E726" s="11"/>
    </row>
    <row r="727" spans="5:5" ht="12.75" customHeight="1">
      <c r="E727" s="11"/>
    </row>
    <row r="728" spans="5:5" ht="12.75" customHeight="1">
      <c r="E728" s="11"/>
    </row>
    <row r="729" spans="5:5" ht="12.75" customHeight="1">
      <c r="E729" s="11"/>
    </row>
    <row r="730" spans="5:5" ht="12.75" customHeight="1">
      <c r="E730" s="11"/>
    </row>
    <row r="731" spans="5:5" ht="12.75" customHeight="1">
      <c r="E731" s="11"/>
    </row>
    <row r="732" spans="5:5" ht="12.75" customHeight="1">
      <c r="E732" s="11"/>
    </row>
    <row r="733" spans="5:5" ht="12.75" customHeight="1">
      <c r="E733" s="11"/>
    </row>
    <row r="734" spans="5:5" ht="12.75" customHeight="1">
      <c r="E734" s="11"/>
    </row>
    <row r="735" spans="5:5" ht="12.75" customHeight="1">
      <c r="E735" s="11"/>
    </row>
    <row r="736" spans="5:5" ht="12.75" customHeight="1">
      <c r="E736" s="11"/>
    </row>
    <row r="737" spans="5:5" ht="12.75" customHeight="1">
      <c r="E737" s="11"/>
    </row>
    <row r="738" spans="5:5" ht="12.75" customHeight="1">
      <c r="E738" s="11"/>
    </row>
    <row r="739" spans="5:5" ht="12.75" customHeight="1">
      <c r="E739" s="11"/>
    </row>
    <row r="740" spans="5:5" ht="12.75" customHeight="1">
      <c r="E740" s="11"/>
    </row>
    <row r="741" spans="5:5" ht="12.75" customHeight="1">
      <c r="E741" s="11"/>
    </row>
    <row r="742" spans="5:5" ht="12.75" customHeight="1">
      <c r="E742" s="11"/>
    </row>
    <row r="743" spans="5:5" ht="12.75" customHeight="1">
      <c r="E743" s="11"/>
    </row>
    <row r="744" spans="5:5" ht="12.75" customHeight="1">
      <c r="E744" s="11"/>
    </row>
    <row r="745" spans="5:5" ht="12.75" customHeight="1">
      <c r="E745" s="11"/>
    </row>
    <row r="746" spans="5:5" ht="12.75" customHeight="1">
      <c r="E746" s="11"/>
    </row>
    <row r="747" spans="5:5" ht="12.75" customHeight="1">
      <c r="E747" s="11"/>
    </row>
    <row r="748" spans="5:5" ht="12.75" customHeight="1">
      <c r="E748" s="11"/>
    </row>
    <row r="749" spans="5:5" ht="12.75" customHeight="1">
      <c r="E749" s="11"/>
    </row>
    <row r="750" spans="5:5" ht="12.75" customHeight="1">
      <c r="E750" s="11"/>
    </row>
    <row r="751" spans="5:5" ht="12.75" customHeight="1">
      <c r="E751" s="11"/>
    </row>
    <row r="752" spans="5:5" ht="12.75" customHeight="1">
      <c r="E752" s="11"/>
    </row>
    <row r="753" spans="5:5" ht="12.75" customHeight="1">
      <c r="E753" s="11"/>
    </row>
    <row r="754" spans="5:5" ht="12.75" customHeight="1">
      <c r="E754" s="11"/>
    </row>
    <row r="755" spans="5:5" ht="12.75" customHeight="1">
      <c r="E755" s="11"/>
    </row>
    <row r="756" spans="5:5" ht="12.75" customHeight="1">
      <c r="E756" s="11"/>
    </row>
    <row r="757" spans="5:5" ht="12.75" customHeight="1">
      <c r="E757" s="11"/>
    </row>
    <row r="758" spans="5:5" ht="12.75" customHeight="1">
      <c r="E758" s="11"/>
    </row>
    <row r="759" spans="5:5" ht="12.75" customHeight="1">
      <c r="E759" s="11"/>
    </row>
    <row r="760" spans="5:5" ht="12.75" customHeight="1">
      <c r="E760" s="11"/>
    </row>
    <row r="761" spans="5:5" ht="12.75" customHeight="1">
      <c r="E761" s="11"/>
    </row>
    <row r="762" spans="5:5" ht="12.75" customHeight="1">
      <c r="E762" s="11"/>
    </row>
    <row r="763" spans="5:5" ht="12.75" customHeight="1">
      <c r="E763" s="11"/>
    </row>
    <row r="764" spans="5:5" ht="12.75" customHeight="1">
      <c r="E764" s="11"/>
    </row>
    <row r="765" spans="5:5" ht="12.75" customHeight="1">
      <c r="E765" s="11"/>
    </row>
    <row r="766" spans="5:5" ht="12.75" customHeight="1">
      <c r="E766" s="11"/>
    </row>
    <row r="767" spans="5:5" ht="12.75" customHeight="1">
      <c r="E767" s="11"/>
    </row>
    <row r="768" spans="5:5" ht="12.75" customHeight="1">
      <c r="E768" s="11"/>
    </row>
    <row r="769" spans="5:5" ht="12.75" customHeight="1">
      <c r="E769" s="11"/>
    </row>
    <row r="770" spans="5:5" ht="12.75" customHeight="1">
      <c r="E770" s="11"/>
    </row>
    <row r="771" spans="5:5" ht="12.75" customHeight="1">
      <c r="E771" s="11"/>
    </row>
    <row r="772" spans="5:5" ht="12.75" customHeight="1">
      <c r="E772" s="11"/>
    </row>
    <row r="773" spans="5:5" ht="12.75" customHeight="1">
      <c r="E773" s="11"/>
    </row>
    <row r="774" spans="5:5" ht="12.75" customHeight="1">
      <c r="E774" s="11"/>
    </row>
    <row r="775" spans="5:5" ht="12.75" customHeight="1">
      <c r="E775" s="11"/>
    </row>
    <row r="776" spans="5:5" ht="12.75" customHeight="1">
      <c r="E776" s="11"/>
    </row>
    <row r="777" spans="5:5" ht="12.75" customHeight="1">
      <c r="E777" s="11"/>
    </row>
    <row r="778" spans="5:5" ht="12.75" customHeight="1">
      <c r="E778" s="11"/>
    </row>
    <row r="779" spans="5:5" ht="12.75" customHeight="1">
      <c r="E779" s="11"/>
    </row>
    <row r="780" spans="5:5" ht="12.75" customHeight="1">
      <c r="E780" s="11"/>
    </row>
    <row r="781" spans="5:5" ht="12.75" customHeight="1">
      <c r="E781" s="11"/>
    </row>
    <row r="782" spans="5:5" ht="12.75" customHeight="1">
      <c r="E782" s="11"/>
    </row>
    <row r="783" spans="5:5" ht="12.75" customHeight="1">
      <c r="E783" s="11"/>
    </row>
    <row r="784" spans="5:5" ht="12.75" customHeight="1">
      <c r="E784" s="11"/>
    </row>
    <row r="785" spans="5:5" ht="12.75" customHeight="1">
      <c r="E785" s="11"/>
    </row>
    <row r="786" spans="5:5" ht="12.75" customHeight="1">
      <c r="E786" s="11"/>
    </row>
    <row r="787" spans="5:5" ht="12.75" customHeight="1">
      <c r="E787" s="11"/>
    </row>
    <row r="788" spans="5:5" ht="12.75" customHeight="1">
      <c r="E788" s="11"/>
    </row>
    <row r="789" spans="5:5" ht="12.75" customHeight="1">
      <c r="E789" s="11"/>
    </row>
    <row r="790" spans="5:5" ht="12.75" customHeight="1">
      <c r="E790" s="11"/>
    </row>
    <row r="791" spans="5:5" ht="12.75" customHeight="1">
      <c r="E791" s="11"/>
    </row>
    <row r="792" spans="5:5" ht="12.75" customHeight="1">
      <c r="E792" s="11"/>
    </row>
    <row r="793" spans="5:5" ht="12.75" customHeight="1">
      <c r="E793" s="11"/>
    </row>
    <row r="794" spans="5:5" ht="12.75" customHeight="1">
      <c r="E794" s="11"/>
    </row>
    <row r="795" spans="5:5" ht="12.75" customHeight="1">
      <c r="E795" s="11"/>
    </row>
    <row r="796" spans="5:5" ht="12.75" customHeight="1">
      <c r="E796" s="11"/>
    </row>
    <row r="797" spans="5:5" ht="12.75" customHeight="1">
      <c r="E797" s="11"/>
    </row>
    <row r="798" spans="5:5" ht="12.75" customHeight="1">
      <c r="E798" s="11"/>
    </row>
    <row r="799" spans="5:5" ht="12.75" customHeight="1">
      <c r="E799" s="11"/>
    </row>
    <row r="800" spans="5:5" ht="12.75" customHeight="1">
      <c r="E800" s="11"/>
    </row>
    <row r="801" spans="5:5" ht="12.75" customHeight="1">
      <c r="E801" s="11"/>
    </row>
    <row r="802" spans="5:5" ht="12.75" customHeight="1">
      <c r="E802" s="11"/>
    </row>
    <row r="803" spans="5:5" ht="12.75" customHeight="1">
      <c r="E803" s="11"/>
    </row>
    <row r="804" spans="5:5" ht="12.75" customHeight="1">
      <c r="E804" s="11"/>
    </row>
    <row r="805" spans="5:5" ht="12.75" customHeight="1">
      <c r="E805" s="11"/>
    </row>
    <row r="806" spans="5:5" ht="12.75" customHeight="1">
      <c r="E806" s="11"/>
    </row>
    <row r="807" spans="5:5" ht="12.75" customHeight="1">
      <c r="E807" s="11"/>
    </row>
    <row r="808" spans="5:5" ht="12.75" customHeight="1">
      <c r="E808" s="11"/>
    </row>
    <row r="809" spans="5:5" ht="12.75" customHeight="1">
      <c r="E809" s="11"/>
    </row>
    <row r="810" spans="5:5" ht="12.75" customHeight="1">
      <c r="E810" s="11"/>
    </row>
    <row r="811" spans="5:5" ht="12.75" customHeight="1">
      <c r="E811" s="11"/>
    </row>
    <row r="812" spans="5:5" ht="12.75" customHeight="1">
      <c r="E812" s="11"/>
    </row>
    <row r="813" spans="5:5" ht="12.75" customHeight="1">
      <c r="E813" s="11"/>
    </row>
    <row r="814" spans="5:5" ht="12.75" customHeight="1">
      <c r="E814" s="11"/>
    </row>
    <row r="815" spans="5:5" ht="12.75" customHeight="1">
      <c r="E815" s="11"/>
    </row>
    <row r="816" spans="5:5" ht="12.75" customHeight="1">
      <c r="E816" s="11"/>
    </row>
    <row r="817" spans="5:5" ht="12.75" customHeight="1">
      <c r="E817" s="11"/>
    </row>
    <row r="818" spans="5:5" ht="12.75" customHeight="1">
      <c r="E818" s="11"/>
    </row>
    <row r="819" spans="5:5" ht="12.75" customHeight="1">
      <c r="E819" s="11"/>
    </row>
    <row r="820" spans="5:5" ht="12.75" customHeight="1">
      <c r="E820" s="11"/>
    </row>
    <row r="821" spans="5:5" ht="12.75" customHeight="1">
      <c r="E821" s="11"/>
    </row>
    <row r="822" spans="5:5" ht="12.75" customHeight="1">
      <c r="E822" s="11"/>
    </row>
    <row r="823" spans="5:5" ht="12.75" customHeight="1">
      <c r="E823" s="11"/>
    </row>
    <row r="824" spans="5:5" ht="12.75" customHeight="1">
      <c r="E824" s="11"/>
    </row>
    <row r="825" spans="5:5" ht="12.75" customHeight="1">
      <c r="E825" s="11"/>
    </row>
    <row r="826" spans="5:5" ht="12.75" customHeight="1">
      <c r="E826" s="11"/>
    </row>
    <row r="827" spans="5:5" ht="12.75" customHeight="1">
      <c r="E827" s="11"/>
    </row>
    <row r="828" spans="5:5" ht="12.75" customHeight="1">
      <c r="E828" s="11"/>
    </row>
    <row r="829" spans="5:5" ht="12.75" customHeight="1">
      <c r="E829" s="11"/>
    </row>
    <row r="830" spans="5:5" ht="12.75" customHeight="1">
      <c r="E830" s="11"/>
    </row>
    <row r="831" spans="5:5" ht="12.75" customHeight="1">
      <c r="E831" s="11"/>
    </row>
    <row r="832" spans="5:5" ht="12.75" customHeight="1">
      <c r="E832" s="11"/>
    </row>
    <row r="833" spans="5:5" ht="12.75" customHeight="1">
      <c r="E833" s="11"/>
    </row>
    <row r="834" spans="5:5" ht="12.75" customHeight="1">
      <c r="E834" s="11"/>
    </row>
    <row r="835" spans="5:5" ht="12.75" customHeight="1">
      <c r="E835" s="11"/>
    </row>
    <row r="836" spans="5:5" ht="12.75" customHeight="1">
      <c r="E836" s="11"/>
    </row>
    <row r="837" spans="5:5" ht="12.75" customHeight="1">
      <c r="E837" s="11"/>
    </row>
    <row r="838" spans="5:5" ht="12.75" customHeight="1">
      <c r="E838" s="11"/>
    </row>
    <row r="839" spans="5:5" ht="12.75" customHeight="1">
      <c r="E839" s="11"/>
    </row>
    <row r="840" spans="5:5" ht="12.75" customHeight="1">
      <c r="E840" s="11"/>
    </row>
    <row r="841" spans="5:5" ht="12.75" customHeight="1">
      <c r="E841" s="11"/>
    </row>
    <row r="842" spans="5:5" ht="12.75" customHeight="1">
      <c r="E842" s="11"/>
    </row>
    <row r="843" spans="5:5" ht="12.75" customHeight="1">
      <c r="E843" s="11"/>
    </row>
    <row r="844" spans="5:5" ht="12.75" customHeight="1">
      <c r="E844" s="11"/>
    </row>
    <row r="845" spans="5:5" ht="12.75" customHeight="1">
      <c r="E845" s="11"/>
    </row>
    <row r="846" spans="5:5" ht="12.75" customHeight="1">
      <c r="E846" s="11"/>
    </row>
    <row r="847" spans="5:5" ht="12.75" customHeight="1">
      <c r="E847" s="11"/>
    </row>
    <row r="848" spans="5:5" ht="12.75" customHeight="1">
      <c r="E848" s="11"/>
    </row>
    <row r="849" spans="5:5" ht="12.75" customHeight="1">
      <c r="E849" s="11"/>
    </row>
    <row r="850" spans="5:5" ht="12.75" customHeight="1">
      <c r="E850" s="11"/>
    </row>
    <row r="851" spans="5:5" ht="12.75" customHeight="1">
      <c r="E851" s="11"/>
    </row>
    <row r="852" spans="5:5" ht="12.75" customHeight="1">
      <c r="E852" s="11"/>
    </row>
    <row r="853" spans="5:5" ht="12.75" customHeight="1">
      <c r="E853" s="11"/>
    </row>
    <row r="854" spans="5:5" ht="12.75" customHeight="1">
      <c r="E854" s="11"/>
    </row>
    <row r="855" spans="5:5" ht="12.75" customHeight="1">
      <c r="E855" s="11"/>
    </row>
    <row r="856" spans="5:5" ht="12.75" customHeight="1">
      <c r="E856" s="11"/>
    </row>
    <row r="857" spans="5:5" ht="12.75" customHeight="1">
      <c r="E857" s="11"/>
    </row>
    <row r="858" spans="5:5" ht="12.75" customHeight="1">
      <c r="E858" s="11"/>
    </row>
    <row r="859" spans="5:5" ht="12.75" customHeight="1">
      <c r="E859" s="11"/>
    </row>
    <row r="860" spans="5:5" ht="12.75" customHeight="1">
      <c r="E860" s="11"/>
    </row>
    <row r="861" spans="5:5" ht="12.75" customHeight="1">
      <c r="E861" s="11"/>
    </row>
    <row r="862" spans="5:5" ht="12.75" customHeight="1">
      <c r="E862" s="11"/>
    </row>
    <row r="863" spans="5:5" ht="12.75" customHeight="1">
      <c r="E863" s="11"/>
    </row>
    <row r="864" spans="5:5" ht="12.75" customHeight="1">
      <c r="E864" s="11"/>
    </row>
    <row r="865" spans="5:5" ht="12.75" customHeight="1">
      <c r="E865" s="11"/>
    </row>
    <row r="866" spans="5:5" ht="12.75" customHeight="1">
      <c r="E866" s="11"/>
    </row>
    <row r="867" spans="5:5" ht="12.75" customHeight="1">
      <c r="E867" s="11"/>
    </row>
    <row r="868" spans="5:5" ht="12.75" customHeight="1">
      <c r="E868" s="11"/>
    </row>
    <row r="869" spans="5:5" ht="12.75" customHeight="1">
      <c r="E869" s="11"/>
    </row>
    <row r="870" spans="5:5" ht="12.75" customHeight="1">
      <c r="E870" s="11"/>
    </row>
    <row r="871" spans="5:5" ht="12.75" customHeight="1">
      <c r="E871" s="11"/>
    </row>
    <row r="872" spans="5:5" ht="12.75" customHeight="1">
      <c r="E872" s="11"/>
    </row>
    <row r="873" spans="5:5" ht="12.75" customHeight="1">
      <c r="E873" s="11"/>
    </row>
    <row r="874" spans="5:5" ht="12.75" customHeight="1">
      <c r="E874" s="11"/>
    </row>
    <row r="875" spans="5:5" ht="12.75" customHeight="1">
      <c r="E875" s="11"/>
    </row>
    <row r="876" spans="5:5" ht="12.75" customHeight="1">
      <c r="E876" s="11"/>
    </row>
    <row r="877" spans="5:5" ht="12.75" customHeight="1">
      <c r="E877" s="11"/>
    </row>
    <row r="878" spans="5:5" ht="12.75" customHeight="1">
      <c r="E878" s="11"/>
    </row>
    <row r="879" spans="5:5" ht="12.75" customHeight="1">
      <c r="E879" s="11"/>
    </row>
    <row r="880" spans="5:5" ht="12.75" customHeight="1">
      <c r="E880" s="11"/>
    </row>
    <row r="881" spans="5:5" ht="12.75" customHeight="1">
      <c r="E881" s="11"/>
    </row>
    <row r="882" spans="5:5" ht="12.75" customHeight="1">
      <c r="E882" s="11"/>
    </row>
    <row r="883" spans="5:5" ht="12.75" customHeight="1">
      <c r="E883" s="11"/>
    </row>
    <row r="884" spans="5:5" ht="12.75" customHeight="1">
      <c r="E884" s="11"/>
    </row>
    <row r="885" spans="5:5" ht="12.75" customHeight="1">
      <c r="E885" s="11"/>
    </row>
    <row r="886" spans="5:5" ht="12.75" customHeight="1">
      <c r="E886" s="11"/>
    </row>
    <row r="887" spans="5:5" ht="12.75" customHeight="1">
      <c r="E887" s="11"/>
    </row>
    <row r="888" spans="5:5" ht="12.75" customHeight="1">
      <c r="E888" s="11"/>
    </row>
    <row r="889" spans="5:5" ht="12.75" customHeight="1">
      <c r="E889" s="11"/>
    </row>
    <row r="890" spans="5:5" ht="12.75" customHeight="1">
      <c r="E890" s="11"/>
    </row>
    <row r="891" spans="5:5" ht="12.75" customHeight="1">
      <c r="E891" s="11"/>
    </row>
    <row r="892" spans="5:5" ht="12.75" customHeight="1">
      <c r="E892" s="11"/>
    </row>
    <row r="893" spans="5:5" ht="12.75" customHeight="1">
      <c r="E893" s="11"/>
    </row>
    <row r="894" spans="5:5" ht="12.75" customHeight="1">
      <c r="E894" s="11"/>
    </row>
    <row r="895" spans="5:5" ht="12.75" customHeight="1">
      <c r="E895" s="11"/>
    </row>
    <row r="896" spans="5:5" ht="12.75" customHeight="1">
      <c r="E896" s="11"/>
    </row>
    <row r="897" spans="5:5" ht="12.75" customHeight="1">
      <c r="E897" s="11"/>
    </row>
    <row r="898" spans="5:5" ht="12.75" customHeight="1">
      <c r="E898" s="11"/>
    </row>
    <row r="899" spans="5:5" ht="12.75" customHeight="1">
      <c r="E899" s="11"/>
    </row>
    <row r="900" spans="5:5" ht="12.75" customHeight="1">
      <c r="E900" s="11"/>
    </row>
    <row r="901" spans="5:5" ht="12.75" customHeight="1">
      <c r="E901" s="11"/>
    </row>
    <row r="902" spans="5:5" ht="12.75" customHeight="1">
      <c r="E902" s="11"/>
    </row>
    <row r="903" spans="5:5" ht="12.75" customHeight="1">
      <c r="E903" s="11"/>
    </row>
    <row r="904" spans="5:5" ht="12.75" customHeight="1">
      <c r="E904" s="11"/>
    </row>
    <row r="905" spans="5:5" ht="12.75" customHeight="1">
      <c r="E905" s="11"/>
    </row>
    <row r="906" spans="5:5" ht="12.75" customHeight="1">
      <c r="E906" s="11"/>
    </row>
    <row r="907" spans="5:5" ht="12.75" customHeight="1">
      <c r="E907" s="11"/>
    </row>
    <row r="908" spans="5:5" ht="12.75" customHeight="1">
      <c r="E908" s="11"/>
    </row>
    <row r="909" spans="5:5" ht="12.75" customHeight="1">
      <c r="E909" s="11"/>
    </row>
    <row r="910" spans="5:5" ht="12.75" customHeight="1">
      <c r="E910" s="11"/>
    </row>
    <row r="911" spans="5:5" ht="12.75" customHeight="1">
      <c r="E911" s="11"/>
    </row>
    <row r="912" spans="5:5" ht="12.75" customHeight="1">
      <c r="E912" s="11"/>
    </row>
    <row r="913" spans="5:5" ht="12.75" customHeight="1">
      <c r="E913" s="11"/>
    </row>
    <row r="914" spans="5:5" ht="12.75" customHeight="1">
      <c r="E914" s="11"/>
    </row>
    <row r="915" spans="5:5" ht="12.75" customHeight="1">
      <c r="E915" s="11"/>
    </row>
    <row r="916" spans="5:5" ht="12.75" customHeight="1">
      <c r="E916" s="11"/>
    </row>
    <row r="917" spans="5:5" ht="12.75" customHeight="1">
      <c r="E917" s="11"/>
    </row>
    <row r="918" spans="5:5" ht="12.75" customHeight="1">
      <c r="E918" s="11"/>
    </row>
    <row r="919" spans="5:5" ht="12.75" customHeight="1">
      <c r="E919" s="11"/>
    </row>
    <row r="920" spans="5:5" ht="12.75" customHeight="1">
      <c r="E920" s="11"/>
    </row>
    <row r="921" spans="5:5" ht="12.75" customHeight="1">
      <c r="E921" s="11"/>
    </row>
    <row r="922" spans="5:5" ht="12.75" customHeight="1">
      <c r="E922" s="11"/>
    </row>
    <row r="923" spans="5:5" ht="12.75" customHeight="1">
      <c r="E923" s="11"/>
    </row>
    <row r="924" spans="5:5" ht="12.75" customHeight="1">
      <c r="E924" s="11"/>
    </row>
    <row r="925" spans="5:5" ht="12.75" customHeight="1">
      <c r="E925" s="11"/>
    </row>
    <row r="926" spans="5:5" ht="12.75" customHeight="1">
      <c r="E926" s="11"/>
    </row>
    <row r="927" spans="5:5" ht="12.75" customHeight="1">
      <c r="E927" s="11"/>
    </row>
    <row r="928" spans="5:5" ht="12.75" customHeight="1">
      <c r="E928" s="11"/>
    </row>
    <row r="929" spans="5:5" ht="12.75" customHeight="1">
      <c r="E929" s="11"/>
    </row>
    <row r="930" spans="5:5" ht="12.75" customHeight="1">
      <c r="E930" s="11"/>
    </row>
    <row r="931" spans="5:5" ht="12.75" customHeight="1">
      <c r="E931" s="11"/>
    </row>
    <row r="932" spans="5:5" ht="12.75" customHeight="1">
      <c r="E932" s="11"/>
    </row>
    <row r="933" spans="5:5" ht="12.75" customHeight="1">
      <c r="E933" s="11"/>
    </row>
    <row r="934" spans="5:5" ht="12.75" customHeight="1">
      <c r="E934" s="11"/>
    </row>
    <row r="935" spans="5:5" ht="12.75" customHeight="1">
      <c r="E935" s="11"/>
    </row>
    <row r="936" spans="5:5" ht="12.75" customHeight="1">
      <c r="E936" s="11"/>
    </row>
    <row r="937" spans="5:5" ht="12.75" customHeight="1">
      <c r="E937" s="11"/>
    </row>
    <row r="938" spans="5:5" ht="12.75" customHeight="1">
      <c r="E938" s="11"/>
    </row>
    <row r="939" spans="5:5" ht="12.75" customHeight="1">
      <c r="E939" s="11"/>
    </row>
    <row r="940" spans="5:5" ht="12.75" customHeight="1">
      <c r="E940" s="11"/>
    </row>
    <row r="941" spans="5:5" ht="12.75" customHeight="1">
      <c r="E941" s="11"/>
    </row>
    <row r="942" spans="5:5" ht="12.75" customHeight="1">
      <c r="E942" s="11"/>
    </row>
    <row r="943" spans="5:5" ht="12.75" customHeight="1">
      <c r="E943" s="11"/>
    </row>
    <row r="944" spans="5:5" ht="12.75" customHeight="1">
      <c r="E944" s="11"/>
    </row>
    <row r="945" spans="5:5" ht="12.75" customHeight="1">
      <c r="E945" s="11"/>
    </row>
    <row r="946" spans="5:5" ht="12.75" customHeight="1">
      <c r="E946" s="11"/>
    </row>
    <row r="947" spans="5:5" ht="12.75" customHeight="1">
      <c r="E947" s="11"/>
    </row>
    <row r="948" spans="5:5" ht="12.75" customHeight="1">
      <c r="E948" s="11"/>
    </row>
    <row r="949" spans="5:5" ht="12.75" customHeight="1">
      <c r="E949" s="11"/>
    </row>
    <row r="950" spans="5:5" ht="12.75" customHeight="1">
      <c r="E950" s="11"/>
    </row>
    <row r="951" spans="5:5" ht="12.75" customHeight="1">
      <c r="E951" s="11"/>
    </row>
    <row r="952" spans="5:5" ht="12.75" customHeight="1">
      <c r="E952" s="11"/>
    </row>
    <row r="953" spans="5:5" ht="12.75" customHeight="1">
      <c r="E953" s="11"/>
    </row>
    <row r="954" spans="5:5" ht="12.75" customHeight="1">
      <c r="E954" s="11"/>
    </row>
    <row r="955" spans="5:5" ht="12.75" customHeight="1">
      <c r="E955" s="11"/>
    </row>
    <row r="956" spans="5:5" ht="12.75" customHeight="1">
      <c r="E956" s="11"/>
    </row>
    <row r="957" spans="5:5" ht="12.75" customHeight="1">
      <c r="E957" s="11"/>
    </row>
    <row r="958" spans="5:5" ht="12.75" customHeight="1">
      <c r="E958" s="11"/>
    </row>
    <row r="959" spans="5:5" ht="12.75" customHeight="1">
      <c r="E959" s="11"/>
    </row>
    <row r="960" spans="5:5" ht="12.75" customHeight="1">
      <c r="E960" s="11"/>
    </row>
    <row r="961" spans="5:5" ht="12.75" customHeight="1">
      <c r="E961" s="11"/>
    </row>
    <row r="962" spans="5:5" ht="12.75" customHeight="1">
      <c r="E962" s="11"/>
    </row>
    <row r="963" spans="5:5" ht="12.75" customHeight="1">
      <c r="E963" s="11"/>
    </row>
    <row r="964" spans="5:5" ht="12.75" customHeight="1">
      <c r="E964" s="11"/>
    </row>
    <row r="965" spans="5:5" ht="12.75" customHeight="1">
      <c r="E965" s="11"/>
    </row>
    <row r="966" spans="5:5" ht="12.75" customHeight="1">
      <c r="E966" s="11"/>
    </row>
    <row r="967" spans="5:5" ht="12.75" customHeight="1">
      <c r="E967" s="11"/>
    </row>
    <row r="968" spans="5:5" ht="12.75" customHeight="1">
      <c r="E968" s="11"/>
    </row>
    <row r="969" spans="5:5" ht="12.75" customHeight="1">
      <c r="E969" s="11"/>
    </row>
    <row r="970" spans="5:5" ht="12.75" customHeight="1">
      <c r="E970" s="11"/>
    </row>
    <row r="971" spans="5:5" ht="12.75" customHeight="1">
      <c r="E971" s="11"/>
    </row>
    <row r="972" spans="5:5" ht="12.75" customHeight="1">
      <c r="E972" s="11"/>
    </row>
    <row r="973" spans="5:5" ht="12.75" customHeight="1">
      <c r="E973" s="11"/>
    </row>
    <row r="974" spans="5:5" ht="12.75" customHeight="1">
      <c r="E974" s="11"/>
    </row>
    <row r="975" spans="5:5" ht="12.75" customHeight="1">
      <c r="E975" s="11"/>
    </row>
    <row r="976" spans="5:5" ht="12.75" customHeight="1">
      <c r="E976" s="11"/>
    </row>
    <row r="977" spans="5:5" ht="12.75" customHeight="1">
      <c r="E977" s="11"/>
    </row>
    <row r="978" spans="5:5" ht="12.75" customHeight="1">
      <c r="E978" s="11"/>
    </row>
    <row r="979" spans="5:5" ht="12.75" customHeight="1">
      <c r="E979" s="11"/>
    </row>
    <row r="980" spans="5:5" ht="12.75" customHeight="1">
      <c r="E980" s="11"/>
    </row>
    <row r="981" spans="5:5" ht="12.75" customHeight="1">
      <c r="E981" s="11"/>
    </row>
    <row r="982" spans="5:5" ht="12.75" customHeight="1">
      <c r="E982" s="11"/>
    </row>
    <row r="983" spans="5:5" ht="12.75" customHeight="1">
      <c r="E983" s="11"/>
    </row>
    <row r="984" spans="5:5" ht="12.75" customHeight="1">
      <c r="E984" s="11"/>
    </row>
    <row r="985" spans="5:5" ht="12.75" customHeight="1">
      <c r="E985" s="11"/>
    </row>
    <row r="986" spans="5:5" ht="12.75" customHeight="1">
      <c r="E986" s="11"/>
    </row>
    <row r="987" spans="5:5" ht="12.75" customHeight="1">
      <c r="E987" s="11"/>
    </row>
    <row r="988" spans="5:5" ht="12.75" customHeight="1">
      <c r="E988" s="11"/>
    </row>
    <row r="989" spans="5:5" ht="12.75" customHeight="1">
      <c r="E989" s="11"/>
    </row>
    <row r="990" spans="5:5" ht="12.75" customHeight="1">
      <c r="E990" s="11"/>
    </row>
    <row r="991" spans="5:5" ht="12.75" customHeight="1">
      <c r="E991" s="11"/>
    </row>
    <row r="992" spans="5:5" ht="12.75" customHeight="1">
      <c r="E992" s="11"/>
    </row>
    <row r="993" spans="5:5" ht="12.75" customHeight="1">
      <c r="E993" s="11"/>
    </row>
    <row r="994" spans="5:5" ht="12.75" customHeight="1">
      <c r="E994" s="11"/>
    </row>
    <row r="995" spans="5:5" ht="12.75" customHeight="1">
      <c r="E995" s="11"/>
    </row>
    <row r="996" spans="5:5" ht="12.75" customHeight="1">
      <c r="E996" s="11"/>
    </row>
    <row r="997" spans="5:5" ht="12.75" customHeight="1">
      <c r="E997" s="11"/>
    </row>
    <row r="998" spans="5:5" ht="12.75" customHeight="1">
      <c r="E998" s="11"/>
    </row>
    <row r="999" spans="5:5" ht="12.75" customHeight="1">
      <c r="E999" s="11"/>
    </row>
    <row r="1000" spans="5:5" ht="12.75" customHeight="1">
      <c r="E1000" s="11"/>
    </row>
    <row r="1001" spans="5:5" ht="12.75" customHeight="1">
      <c r="E1001" s="11"/>
    </row>
    <row r="1002" spans="5:5" ht="12.75" customHeight="1">
      <c r="E1002" s="11"/>
    </row>
    <row r="1003" spans="5:5" ht="12.75" customHeight="1">
      <c r="E1003" s="11"/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E1051"/>
  <sheetViews>
    <sheetView workbookViewId="0">
      <pane ySplit="1" topLeftCell="A2" activePane="bottomLeft" state="frozen"/>
      <selection pane="bottomLeft" activeCell="H27" sqref="H27"/>
    </sheetView>
  </sheetViews>
  <sheetFormatPr defaultColWidth="14.42578125" defaultRowHeight="15" customHeight="1"/>
  <cols>
    <col min="1" max="1" width="10" customWidth="1"/>
    <col min="2" max="2" width="13.28515625" customWidth="1"/>
    <col min="3" max="3" width="10" customWidth="1"/>
    <col min="4" max="4" width="50.42578125" customWidth="1"/>
    <col min="5" max="22" width="10" customWidth="1"/>
  </cols>
  <sheetData>
    <row r="1" spans="1:5" ht="12.75" customHeight="1">
      <c r="A1" s="1" t="s">
        <v>960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2.75" customHeight="1">
      <c r="A2" s="13"/>
      <c r="B2" s="13"/>
      <c r="C2" s="13"/>
      <c r="D2" s="2" t="s">
        <v>1003</v>
      </c>
      <c r="E2" s="38"/>
    </row>
    <row r="3" spans="1:5" ht="12.75" customHeight="1">
      <c r="A3" s="8" t="s">
        <v>1004</v>
      </c>
      <c r="B3" s="8" t="s">
        <v>1005</v>
      </c>
      <c r="C3" s="8" t="s">
        <v>1006</v>
      </c>
      <c r="D3" s="4" t="s">
        <v>1003</v>
      </c>
      <c r="E3" s="9" t="s">
        <v>10</v>
      </c>
    </row>
    <row r="4" spans="1:5" ht="12.75" customHeight="1">
      <c r="E4" s="5"/>
    </row>
    <row r="5" spans="1:5" ht="12.75" customHeight="1">
      <c r="A5" s="13"/>
      <c r="B5" s="13"/>
      <c r="C5" s="13"/>
      <c r="D5" s="2" t="s">
        <v>1007</v>
      </c>
      <c r="E5" s="38"/>
    </row>
    <row r="6" spans="1:5" ht="12.75" customHeight="1">
      <c r="A6" s="4" t="s">
        <v>1004</v>
      </c>
      <c r="B6" s="4" t="s">
        <v>1008</v>
      </c>
      <c r="C6" s="4" t="s">
        <v>1009</v>
      </c>
      <c r="D6" s="4" t="s">
        <v>1010</v>
      </c>
      <c r="E6" s="5" t="s">
        <v>10</v>
      </c>
    </row>
    <row r="7" spans="1:5" ht="12.75" customHeight="1">
      <c r="A7" s="4" t="s">
        <v>1004</v>
      </c>
      <c r="B7" s="4" t="s">
        <v>1008</v>
      </c>
      <c r="C7" s="4" t="s">
        <v>1011</v>
      </c>
      <c r="D7" s="4" t="s">
        <v>1012</v>
      </c>
      <c r="E7" s="5" t="s">
        <v>10</v>
      </c>
    </row>
    <row r="8" spans="1:5" ht="12.75" customHeight="1">
      <c r="A8" s="4" t="s">
        <v>1004</v>
      </c>
      <c r="B8" s="4" t="s">
        <v>1008</v>
      </c>
      <c r="C8" s="4" t="s">
        <v>1013</v>
      </c>
      <c r="D8" s="4" t="s">
        <v>1014</v>
      </c>
      <c r="E8" s="5" t="s">
        <v>10</v>
      </c>
    </row>
    <row r="9" spans="1:5" ht="12.75" customHeight="1">
      <c r="A9" s="4" t="s">
        <v>1004</v>
      </c>
      <c r="B9" s="4" t="s">
        <v>1008</v>
      </c>
      <c r="C9" s="4" t="s">
        <v>1015</v>
      </c>
      <c r="D9" s="4" t="s">
        <v>1016</v>
      </c>
      <c r="E9" s="5" t="s">
        <v>10</v>
      </c>
    </row>
    <row r="10" spans="1:5" ht="12.75" customHeight="1">
      <c r="A10" s="4" t="s">
        <v>1004</v>
      </c>
      <c r="B10" s="4" t="s">
        <v>1008</v>
      </c>
      <c r="C10" s="4" t="s">
        <v>1017</v>
      </c>
      <c r="D10" s="4" t="s">
        <v>1018</v>
      </c>
      <c r="E10" s="5" t="s">
        <v>10</v>
      </c>
    </row>
    <row r="11" spans="1:5" ht="12.75" customHeight="1">
      <c r="A11" s="4" t="s">
        <v>1004</v>
      </c>
      <c r="B11" s="4" t="s">
        <v>1008</v>
      </c>
      <c r="C11" s="4" t="s">
        <v>1019</v>
      </c>
      <c r="D11" s="4" t="s">
        <v>1020</v>
      </c>
      <c r="E11" s="5" t="s">
        <v>10</v>
      </c>
    </row>
    <row r="12" spans="1:5" ht="12.75" customHeight="1">
      <c r="A12" s="4" t="s">
        <v>1004</v>
      </c>
      <c r="B12" s="4" t="s">
        <v>1008</v>
      </c>
      <c r="C12" s="4" t="s">
        <v>1021</v>
      </c>
      <c r="D12" s="4" t="s">
        <v>1022</v>
      </c>
      <c r="E12" s="5" t="s">
        <v>10</v>
      </c>
    </row>
    <row r="13" spans="1:5" ht="12.75" customHeight="1">
      <c r="A13" s="4" t="s">
        <v>1004</v>
      </c>
      <c r="B13" s="4" t="s">
        <v>1008</v>
      </c>
      <c r="C13" s="4" t="s">
        <v>1023</v>
      </c>
      <c r="D13" s="4" t="s">
        <v>1024</v>
      </c>
      <c r="E13" s="5" t="s">
        <v>10</v>
      </c>
    </row>
    <row r="14" spans="1:5" ht="12.75" customHeight="1">
      <c r="A14" s="4" t="s">
        <v>1004</v>
      </c>
      <c r="B14" s="4" t="s">
        <v>1008</v>
      </c>
      <c r="C14" s="4" t="s">
        <v>1025</v>
      </c>
      <c r="D14" s="4" t="s">
        <v>1026</v>
      </c>
      <c r="E14" s="5" t="s">
        <v>10</v>
      </c>
    </row>
    <row r="15" spans="1:5" ht="12.75" customHeight="1">
      <c r="A15" s="4" t="s">
        <v>1004</v>
      </c>
      <c r="B15" s="4" t="s">
        <v>1008</v>
      </c>
      <c r="C15" s="4" t="s">
        <v>1027</v>
      </c>
      <c r="D15" s="4" t="s">
        <v>1028</v>
      </c>
      <c r="E15" s="5" t="s">
        <v>10</v>
      </c>
    </row>
    <row r="16" spans="1:5" ht="12.75" customHeight="1">
      <c r="A16" s="4" t="s">
        <v>1004</v>
      </c>
      <c r="B16" s="4" t="s">
        <v>1008</v>
      </c>
      <c r="C16" s="4" t="s">
        <v>1029</v>
      </c>
      <c r="D16" s="4" t="s">
        <v>1030</v>
      </c>
      <c r="E16" s="5" t="s">
        <v>10</v>
      </c>
    </row>
    <row r="17" spans="1:5" ht="12.75" customHeight="1">
      <c r="A17" s="4" t="s">
        <v>1004</v>
      </c>
      <c r="B17" s="4" t="s">
        <v>1008</v>
      </c>
      <c r="C17" s="4" t="s">
        <v>1031</v>
      </c>
      <c r="D17" s="4" t="s">
        <v>1032</v>
      </c>
      <c r="E17" s="5" t="s">
        <v>10</v>
      </c>
    </row>
    <row r="18" spans="1:5" ht="12.75" customHeight="1">
      <c r="A18" s="4" t="s">
        <v>1004</v>
      </c>
      <c r="B18" s="4" t="s">
        <v>1008</v>
      </c>
      <c r="C18" s="4" t="s">
        <v>1033</v>
      </c>
      <c r="D18" s="4" t="s">
        <v>1034</v>
      </c>
      <c r="E18" s="5" t="s">
        <v>10</v>
      </c>
    </row>
    <row r="19" spans="1:5" ht="12.75" customHeight="1">
      <c r="A19" s="4" t="s">
        <v>1004</v>
      </c>
      <c r="B19" s="4" t="s">
        <v>1008</v>
      </c>
      <c r="C19" s="4" t="s">
        <v>1035</v>
      </c>
      <c r="D19" s="4" t="s">
        <v>1036</v>
      </c>
      <c r="E19" s="5" t="s">
        <v>10</v>
      </c>
    </row>
    <row r="20" spans="1:5" ht="12.75" customHeight="1">
      <c r="A20" s="4" t="s">
        <v>1004</v>
      </c>
      <c r="B20" s="4" t="s">
        <v>1008</v>
      </c>
      <c r="C20" s="4" t="s">
        <v>1037</v>
      </c>
      <c r="D20" s="4" t="s">
        <v>1038</v>
      </c>
      <c r="E20" s="5" t="s">
        <v>10</v>
      </c>
    </row>
    <row r="21" spans="1:5" ht="12.75" customHeight="1">
      <c r="A21" s="4" t="s">
        <v>1004</v>
      </c>
      <c r="B21" s="4" t="s">
        <v>1008</v>
      </c>
      <c r="C21" s="4" t="s">
        <v>1039</v>
      </c>
      <c r="D21" s="4" t="s">
        <v>1040</v>
      </c>
      <c r="E21" s="5" t="s">
        <v>10</v>
      </c>
    </row>
    <row r="22" spans="1:5" ht="12.75" customHeight="1">
      <c r="A22" s="4" t="s">
        <v>1004</v>
      </c>
      <c r="B22" s="4" t="s">
        <v>1008</v>
      </c>
      <c r="C22" s="4" t="s">
        <v>1041</v>
      </c>
      <c r="D22" s="4" t="s">
        <v>1042</v>
      </c>
      <c r="E22" s="5" t="s">
        <v>10</v>
      </c>
    </row>
    <row r="23" spans="1:5" ht="12.75" customHeight="1">
      <c r="A23" s="4" t="s">
        <v>1004</v>
      </c>
      <c r="B23" s="4" t="s">
        <v>1008</v>
      </c>
      <c r="C23" s="4" t="s">
        <v>1043</v>
      </c>
      <c r="D23" s="4" t="s">
        <v>1044</v>
      </c>
      <c r="E23" s="5" t="s">
        <v>10</v>
      </c>
    </row>
    <row r="24" spans="1:5" ht="12.75" customHeight="1">
      <c r="A24" s="4" t="s">
        <v>1004</v>
      </c>
      <c r="B24" s="4" t="s">
        <v>1008</v>
      </c>
      <c r="C24" s="4" t="s">
        <v>1045</v>
      </c>
      <c r="D24" s="4" t="s">
        <v>1046</v>
      </c>
      <c r="E24" s="5" t="s">
        <v>10</v>
      </c>
    </row>
    <row r="25" spans="1:5" ht="12.75" customHeight="1">
      <c r="A25" s="4" t="s">
        <v>1004</v>
      </c>
      <c r="B25" s="4" t="s">
        <v>1008</v>
      </c>
      <c r="C25" s="4" t="s">
        <v>1047</v>
      </c>
      <c r="D25" s="4" t="s">
        <v>1048</v>
      </c>
      <c r="E25" s="5" t="s">
        <v>10</v>
      </c>
    </row>
    <row r="26" spans="1:5" ht="12.75" customHeight="1">
      <c r="A26" s="4" t="s">
        <v>1004</v>
      </c>
      <c r="B26" s="4" t="s">
        <v>1008</v>
      </c>
      <c r="C26" s="4" t="s">
        <v>1049</v>
      </c>
      <c r="D26" s="4" t="s">
        <v>1050</v>
      </c>
      <c r="E26" s="5" t="s">
        <v>10</v>
      </c>
    </row>
    <row r="27" spans="1:5" ht="12.75" customHeight="1">
      <c r="A27" s="4" t="s">
        <v>1004</v>
      </c>
      <c r="B27" s="4" t="s">
        <v>1008</v>
      </c>
      <c r="C27" s="4" t="s">
        <v>1051</v>
      </c>
      <c r="D27" s="4" t="s">
        <v>1052</v>
      </c>
      <c r="E27" s="5" t="s">
        <v>10</v>
      </c>
    </row>
    <row r="28" spans="1:5" ht="12.75" customHeight="1">
      <c r="A28" s="4" t="s">
        <v>1004</v>
      </c>
      <c r="B28" s="4" t="s">
        <v>1008</v>
      </c>
      <c r="C28" s="4" t="s">
        <v>1053</v>
      </c>
      <c r="D28" s="4" t="s">
        <v>1054</v>
      </c>
      <c r="E28" s="5" t="s">
        <v>10</v>
      </c>
    </row>
    <row r="29" spans="1:5" ht="12.75" customHeight="1">
      <c r="A29" s="4" t="s">
        <v>1004</v>
      </c>
      <c r="B29" s="4" t="s">
        <v>1008</v>
      </c>
      <c r="C29" s="4" t="s">
        <v>1055</v>
      </c>
      <c r="D29" s="4" t="s">
        <v>1056</v>
      </c>
      <c r="E29" s="5" t="s">
        <v>10</v>
      </c>
    </row>
    <row r="30" spans="1:5" ht="12.75" customHeight="1">
      <c r="A30" s="4" t="s">
        <v>1004</v>
      </c>
      <c r="B30" s="4" t="s">
        <v>1008</v>
      </c>
      <c r="C30" s="4" t="s">
        <v>1057</v>
      </c>
      <c r="D30" s="4" t="s">
        <v>1058</v>
      </c>
      <c r="E30" s="5" t="s">
        <v>10</v>
      </c>
    </row>
    <row r="31" spans="1:5" ht="12.75" customHeight="1">
      <c r="A31" s="4" t="s">
        <v>1004</v>
      </c>
      <c r="B31" s="4" t="s">
        <v>1008</v>
      </c>
      <c r="C31" s="4" t="s">
        <v>1059</v>
      </c>
      <c r="D31" s="4" t="s">
        <v>1060</v>
      </c>
      <c r="E31" s="5" t="s">
        <v>10</v>
      </c>
    </row>
    <row r="32" spans="1:5" ht="12.75" customHeight="1">
      <c r="A32" s="4" t="s">
        <v>1004</v>
      </c>
      <c r="B32" s="4" t="s">
        <v>1008</v>
      </c>
      <c r="C32" s="4" t="s">
        <v>1061</v>
      </c>
      <c r="D32" s="4" t="s">
        <v>1062</v>
      </c>
      <c r="E32" s="5" t="s">
        <v>10</v>
      </c>
    </row>
    <row r="33" spans="1:5" ht="12.75" customHeight="1">
      <c r="A33" s="4" t="s">
        <v>1004</v>
      </c>
      <c r="B33" s="4" t="s">
        <v>1008</v>
      </c>
      <c r="C33" s="4" t="s">
        <v>1063</v>
      </c>
      <c r="D33" s="4" t="s">
        <v>1064</v>
      </c>
      <c r="E33" s="5" t="s">
        <v>10</v>
      </c>
    </row>
    <row r="34" spans="1:5" ht="12.75" customHeight="1">
      <c r="A34" s="4" t="s">
        <v>1004</v>
      </c>
      <c r="B34" s="4" t="s">
        <v>1008</v>
      </c>
      <c r="C34" s="4" t="s">
        <v>1065</v>
      </c>
      <c r="D34" s="4" t="s">
        <v>1066</v>
      </c>
      <c r="E34" s="5" t="s">
        <v>10</v>
      </c>
    </row>
    <row r="35" spans="1:5" ht="12.75" customHeight="1">
      <c r="A35" s="4" t="s">
        <v>1004</v>
      </c>
      <c r="B35" s="4" t="s">
        <v>1008</v>
      </c>
      <c r="C35" s="4" t="s">
        <v>1067</v>
      </c>
      <c r="D35" s="4" t="s">
        <v>1068</v>
      </c>
      <c r="E35" s="5" t="s">
        <v>10</v>
      </c>
    </row>
    <row r="36" spans="1:5" ht="12.75" customHeight="1">
      <c r="A36" s="4" t="s">
        <v>1004</v>
      </c>
      <c r="B36" s="4" t="s">
        <v>1008</v>
      </c>
      <c r="C36" s="4" t="s">
        <v>1069</v>
      </c>
      <c r="D36" s="4" t="s">
        <v>1070</v>
      </c>
      <c r="E36" s="5" t="s">
        <v>10</v>
      </c>
    </row>
    <row r="37" spans="1:5" ht="12.75" customHeight="1">
      <c r="A37" s="4" t="s">
        <v>1004</v>
      </c>
      <c r="B37" s="4" t="s">
        <v>1008</v>
      </c>
      <c r="C37" s="4" t="s">
        <v>1071</v>
      </c>
      <c r="D37" s="4" t="s">
        <v>1072</v>
      </c>
      <c r="E37" s="5" t="s">
        <v>10</v>
      </c>
    </row>
    <row r="38" spans="1:5" ht="12.75" customHeight="1">
      <c r="E38" s="5"/>
    </row>
    <row r="39" spans="1:5" ht="12.75" customHeight="1">
      <c r="A39" s="13"/>
      <c r="B39" s="13"/>
      <c r="C39" s="13"/>
      <c r="D39" s="2" t="s">
        <v>1073</v>
      </c>
      <c r="E39" s="38"/>
    </row>
    <row r="40" spans="1:5" ht="12.75" customHeight="1">
      <c r="A40" s="4" t="s">
        <v>1004</v>
      </c>
      <c r="B40" s="4" t="s">
        <v>1074</v>
      </c>
      <c r="C40" s="4" t="s">
        <v>1075</v>
      </c>
      <c r="D40" s="4" t="s">
        <v>1073</v>
      </c>
      <c r="E40" s="5" t="s">
        <v>10</v>
      </c>
    </row>
    <row r="41" spans="1:5" ht="12.75" customHeight="1">
      <c r="E41" s="5"/>
    </row>
    <row r="42" spans="1:5" ht="12.75" customHeight="1">
      <c r="A42" s="13"/>
      <c r="B42" s="13"/>
      <c r="C42" s="13"/>
      <c r="D42" s="2" t="s">
        <v>1076</v>
      </c>
      <c r="E42" s="38"/>
    </row>
    <row r="43" spans="1:5" ht="12.75" customHeight="1">
      <c r="A43" s="4" t="s">
        <v>1077</v>
      </c>
      <c r="B43" s="4" t="s">
        <v>1078</v>
      </c>
      <c r="C43" s="4" t="s">
        <v>1079</v>
      </c>
      <c r="D43" s="4" t="s">
        <v>1080</v>
      </c>
      <c r="E43" s="5" t="s">
        <v>10</v>
      </c>
    </row>
    <row r="44" spans="1:5" ht="12.75" customHeight="1">
      <c r="A44" s="4" t="s">
        <v>1077</v>
      </c>
      <c r="B44" s="4" t="s">
        <v>1078</v>
      </c>
      <c r="C44" s="4" t="s">
        <v>1081</v>
      </c>
      <c r="D44" s="4" t="s">
        <v>1082</v>
      </c>
      <c r="E44" s="5" t="s">
        <v>10</v>
      </c>
    </row>
    <row r="45" spans="1:5" ht="12.75" customHeight="1">
      <c r="A45" s="4" t="s">
        <v>1077</v>
      </c>
      <c r="B45" s="4" t="s">
        <v>1078</v>
      </c>
      <c r="C45" s="4" t="s">
        <v>1083</v>
      </c>
      <c r="D45" s="4" t="s">
        <v>1084</v>
      </c>
      <c r="E45" s="5" t="s">
        <v>10</v>
      </c>
    </row>
    <row r="46" spans="1:5" ht="12.75" customHeight="1">
      <c r="A46" s="4" t="s">
        <v>1077</v>
      </c>
      <c r="B46" s="4" t="s">
        <v>1078</v>
      </c>
      <c r="C46" s="4" t="s">
        <v>1085</v>
      </c>
      <c r="D46" s="4" t="s">
        <v>1086</v>
      </c>
      <c r="E46" s="5" t="s">
        <v>10</v>
      </c>
    </row>
    <row r="47" spans="1:5" ht="12.75" customHeight="1">
      <c r="A47" s="4" t="s">
        <v>1077</v>
      </c>
      <c r="B47" s="4" t="s">
        <v>1078</v>
      </c>
      <c r="C47" s="4" t="s">
        <v>1087</v>
      </c>
      <c r="D47" s="4" t="s">
        <v>1088</v>
      </c>
      <c r="E47" s="5" t="s">
        <v>10</v>
      </c>
    </row>
    <row r="48" spans="1:5" ht="12.75" customHeight="1">
      <c r="A48" s="4" t="s">
        <v>1077</v>
      </c>
      <c r="B48" s="4" t="s">
        <v>1078</v>
      </c>
      <c r="C48" s="4" t="s">
        <v>1089</v>
      </c>
      <c r="D48" s="4" t="s">
        <v>1090</v>
      </c>
      <c r="E48" s="5" t="s">
        <v>10</v>
      </c>
    </row>
    <row r="49" spans="1:5" ht="12.75" customHeight="1">
      <c r="A49" s="4" t="s">
        <v>1077</v>
      </c>
      <c r="B49" s="4" t="s">
        <v>1078</v>
      </c>
      <c r="C49" s="4" t="s">
        <v>1091</v>
      </c>
      <c r="D49" s="4" t="s">
        <v>1092</v>
      </c>
      <c r="E49" s="5" t="s">
        <v>10</v>
      </c>
    </row>
    <row r="50" spans="1:5" ht="12.75" customHeight="1">
      <c r="A50" s="4" t="s">
        <v>1077</v>
      </c>
      <c r="B50" s="4" t="s">
        <v>1078</v>
      </c>
      <c r="C50" s="4" t="s">
        <v>1093</v>
      </c>
      <c r="D50" s="4" t="s">
        <v>1094</v>
      </c>
      <c r="E50" s="5" t="s">
        <v>10</v>
      </c>
    </row>
    <row r="51" spans="1:5" ht="12.75" customHeight="1">
      <c r="A51" s="4" t="s">
        <v>1077</v>
      </c>
      <c r="B51" s="4" t="s">
        <v>1078</v>
      </c>
      <c r="C51" s="4" t="s">
        <v>1095</v>
      </c>
      <c r="D51" s="4" t="s">
        <v>1096</v>
      </c>
      <c r="E51" s="5" t="s">
        <v>10</v>
      </c>
    </row>
    <row r="52" spans="1:5" ht="12.75" customHeight="1">
      <c r="A52" s="4" t="s">
        <v>1077</v>
      </c>
      <c r="B52" s="4" t="s">
        <v>1078</v>
      </c>
      <c r="C52" s="4" t="s">
        <v>1097</v>
      </c>
      <c r="D52" s="4" t="s">
        <v>1098</v>
      </c>
      <c r="E52" s="5" t="s">
        <v>10</v>
      </c>
    </row>
    <row r="53" spans="1:5" ht="12.75" customHeight="1">
      <c r="A53" s="4" t="s">
        <v>1077</v>
      </c>
      <c r="B53" s="4" t="s">
        <v>1078</v>
      </c>
      <c r="C53" s="4" t="s">
        <v>1099</v>
      </c>
      <c r="D53" s="4" t="s">
        <v>1100</v>
      </c>
      <c r="E53" s="5" t="s">
        <v>10</v>
      </c>
    </row>
    <row r="54" spans="1:5" ht="12.75" customHeight="1">
      <c r="A54" s="4" t="s">
        <v>1077</v>
      </c>
      <c r="B54" s="4" t="s">
        <v>1078</v>
      </c>
      <c r="C54" s="4" t="s">
        <v>1101</v>
      </c>
      <c r="D54" s="4" t="s">
        <v>1102</v>
      </c>
      <c r="E54" s="5" t="s">
        <v>10</v>
      </c>
    </row>
    <row r="55" spans="1:5" ht="12.75" customHeight="1">
      <c r="A55" s="4" t="s">
        <v>1077</v>
      </c>
      <c r="B55" s="4" t="s">
        <v>1078</v>
      </c>
      <c r="C55" s="4" t="s">
        <v>1103</v>
      </c>
      <c r="D55" s="4" t="s">
        <v>1104</v>
      </c>
      <c r="E55" s="5" t="s">
        <v>10</v>
      </c>
    </row>
    <row r="56" spans="1:5" ht="12.75" customHeight="1">
      <c r="A56" s="4" t="s">
        <v>1077</v>
      </c>
      <c r="B56" s="4" t="s">
        <v>1078</v>
      </c>
      <c r="C56" s="4" t="s">
        <v>1105</v>
      </c>
      <c r="D56" s="4" t="s">
        <v>1106</v>
      </c>
      <c r="E56" s="5" t="s">
        <v>10</v>
      </c>
    </row>
    <row r="57" spans="1:5" ht="12.75" customHeight="1">
      <c r="A57" s="4" t="s">
        <v>1077</v>
      </c>
      <c r="B57" s="4" t="s">
        <v>1078</v>
      </c>
      <c r="C57" s="4" t="s">
        <v>1107</v>
      </c>
      <c r="D57" s="4" t="s">
        <v>1108</v>
      </c>
      <c r="E57" s="5" t="s">
        <v>10</v>
      </c>
    </row>
    <row r="58" spans="1:5" ht="12.75" customHeight="1">
      <c r="A58" s="4" t="s">
        <v>1077</v>
      </c>
      <c r="B58" s="4" t="s">
        <v>1078</v>
      </c>
      <c r="C58" s="4" t="s">
        <v>1109</v>
      </c>
      <c r="D58" s="4" t="s">
        <v>1110</v>
      </c>
      <c r="E58" s="5" t="s">
        <v>10</v>
      </c>
    </row>
    <row r="59" spans="1:5" ht="12.75" customHeight="1">
      <c r="A59" s="4" t="s">
        <v>1077</v>
      </c>
      <c r="B59" s="4" t="s">
        <v>1078</v>
      </c>
      <c r="C59" s="4" t="s">
        <v>1111</v>
      </c>
      <c r="D59" s="4" t="s">
        <v>1112</v>
      </c>
      <c r="E59" s="5" t="s">
        <v>10</v>
      </c>
    </row>
    <row r="60" spans="1:5" ht="12.75" customHeight="1">
      <c r="A60" s="4" t="s">
        <v>1077</v>
      </c>
      <c r="B60" s="4" t="s">
        <v>1078</v>
      </c>
      <c r="C60" s="4" t="s">
        <v>1113</v>
      </c>
      <c r="D60" s="4" t="s">
        <v>1114</v>
      </c>
      <c r="E60" s="5" t="s">
        <v>10</v>
      </c>
    </row>
    <row r="61" spans="1:5" ht="12.75" customHeight="1">
      <c r="A61" s="4" t="s">
        <v>1077</v>
      </c>
      <c r="B61" s="4" t="s">
        <v>1078</v>
      </c>
      <c r="C61" s="4" t="s">
        <v>1115</v>
      </c>
      <c r="D61" s="4" t="s">
        <v>1116</v>
      </c>
      <c r="E61" s="5" t="s">
        <v>10</v>
      </c>
    </row>
    <row r="62" spans="1:5" ht="12.75" customHeight="1">
      <c r="A62" s="4" t="s">
        <v>1077</v>
      </c>
      <c r="B62" s="4" t="s">
        <v>1078</v>
      </c>
      <c r="C62" s="4" t="s">
        <v>1117</v>
      </c>
      <c r="D62" s="4" t="s">
        <v>1118</v>
      </c>
      <c r="E62" s="5" t="s">
        <v>10</v>
      </c>
    </row>
    <row r="63" spans="1:5" ht="12.75" customHeight="1">
      <c r="A63" s="4" t="s">
        <v>1077</v>
      </c>
      <c r="B63" s="4" t="s">
        <v>1078</v>
      </c>
      <c r="C63" s="4" t="s">
        <v>1119</v>
      </c>
      <c r="D63" s="4" t="s">
        <v>1120</v>
      </c>
      <c r="E63" s="5" t="s">
        <v>10</v>
      </c>
    </row>
    <row r="64" spans="1:5" ht="12.75" customHeight="1">
      <c r="A64" s="4" t="s">
        <v>1077</v>
      </c>
      <c r="B64" s="4" t="s">
        <v>1078</v>
      </c>
      <c r="C64" s="4" t="s">
        <v>1121</v>
      </c>
      <c r="D64" s="4" t="s">
        <v>1122</v>
      </c>
      <c r="E64" s="5" t="s">
        <v>10</v>
      </c>
    </row>
    <row r="65" spans="1:5" ht="12.75" customHeight="1">
      <c r="A65" s="4" t="s">
        <v>1077</v>
      </c>
      <c r="B65" s="4" t="s">
        <v>1078</v>
      </c>
      <c r="C65" s="4" t="s">
        <v>1123</v>
      </c>
      <c r="D65" s="4" t="s">
        <v>1124</v>
      </c>
      <c r="E65" s="5" t="s">
        <v>10</v>
      </c>
    </row>
    <row r="66" spans="1:5" ht="12.75" customHeight="1">
      <c r="A66" s="4" t="s">
        <v>1077</v>
      </c>
      <c r="B66" s="4" t="s">
        <v>1078</v>
      </c>
      <c r="C66" s="4" t="s">
        <v>1125</v>
      </c>
      <c r="D66" s="4" t="s">
        <v>1126</v>
      </c>
      <c r="E66" s="5" t="s">
        <v>10</v>
      </c>
    </row>
    <row r="67" spans="1:5" ht="12.75" customHeight="1">
      <c r="A67" s="4" t="s">
        <v>1077</v>
      </c>
      <c r="B67" s="4" t="s">
        <v>1078</v>
      </c>
      <c r="C67" s="4" t="s">
        <v>1127</v>
      </c>
      <c r="D67" s="4" t="s">
        <v>1128</v>
      </c>
      <c r="E67" s="5" t="s">
        <v>10</v>
      </c>
    </row>
    <row r="68" spans="1:5" ht="12.75" customHeight="1">
      <c r="A68" s="4" t="s">
        <v>1077</v>
      </c>
      <c r="B68" s="4" t="s">
        <v>1078</v>
      </c>
      <c r="C68" s="4" t="s">
        <v>1129</v>
      </c>
      <c r="D68" s="8" t="s">
        <v>1130</v>
      </c>
      <c r="E68" s="5" t="s">
        <v>10</v>
      </c>
    </row>
    <row r="69" spans="1:5" ht="12.75" customHeight="1">
      <c r="A69" s="4" t="s">
        <v>1077</v>
      </c>
      <c r="B69" s="4" t="s">
        <v>1078</v>
      </c>
      <c r="C69" s="4" t="s">
        <v>1131</v>
      </c>
      <c r="D69" s="8" t="s">
        <v>1132</v>
      </c>
      <c r="E69" s="5" t="s">
        <v>10</v>
      </c>
    </row>
    <row r="70" spans="1:5" ht="12.75" customHeight="1">
      <c r="A70" s="4" t="s">
        <v>1077</v>
      </c>
      <c r="B70" s="4" t="s">
        <v>1078</v>
      </c>
      <c r="C70" s="4" t="s">
        <v>1133</v>
      </c>
      <c r="D70" s="8" t="s">
        <v>1134</v>
      </c>
      <c r="E70" s="5" t="s">
        <v>10</v>
      </c>
    </row>
    <row r="71" spans="1:5" ht="12.75" customHeight="1">
      <c r="A71" s="4" t="s">
        <v>1077</v>
      </c>
      <c r="B71" s="4" t="s">
        <v>1078</v>
      </c>
      <c r="C71" s="4" t="s">
        <v>1135</v>
      </c>
      <c r="D71" s="8" t="s">
        <v>1136</v>
      </c>
      <c r="E71" s="5" t="s">
        <v>10</v>
      </c>
    </row>
    <row r="72" spans="1:5" ht="12.75" customHeight="1">
      <c r="A72" s="4" t="s">
        <v>1077</v>
      </c>
      <c r="B72" s="4" t="s">
        <v>1078</v>
      </c>
      <c r="C72" s="4" t="s">
        <v>1137</v>
      </c>
      <c r="D72" s="8" t="s">
        <v>1138</v>
      </c>
      <c r="E72" s="5" t="s">
        <v>10</v>
      </c>
    </row>
    <row r="73" spans="1:5" ht="12.75" customHeight="1">
      <c r="A73" s="4" t="s">
        <v>1077</v>
      </c>
      <c r="B73" s="4" t="s">
        <v>1078</v>
      </c>
      <c r="C73" s="4" t="s">
        <v>1139</v>
      </c>
      <c r="D73" s="8" t="s">
        <v>1140</v>
      </c>
      <c r="E73" s="5" t="s">
        <v>10</v>
      </c>
    </row>
    <row r="74" spans="1:5" ht="12.75" customHeight="1">
      <c r="A74" s="4" t="s">
        <v>1077</v>
      </c>
      <c r="B74" s="4" t="s">
        <v>1078</v>
      </c>
      <c r="C74" s="4" t="s">
        <v>1141</v>
      </c>
      <c r="D74" s="8" t="s">
        <v>1142</v>
      </c>
      <c r="E74" s="5" t="s">
        <v>10</v>
      </c>
    </row>
    <row r="75" spans="1:5" ht="12.75" customHeight="1">
      <c r="A75" s="7"/>
      <c r="B75" s="7"/>
      <c r="C75" s="7"/>
      <c r="D75" s="7"/>
      <c r="E75" s="18"/>
    </row>
    <row r="76" spans="1:5" ht="12.75" customHeight="1">
      <c r="A76" s="13"/>
      <c r="B76" s="13"/>
      <c r="C76" s="13"/>
      <c r="D76" s="2" t="s">
        <v>1143</v>
      </c>
      <c r="E76" s="38"/>
    </row>
    <row r="77" spans="1:5" ht="12.75" customHeight="1">
      <c r="A77" s="4" t="s">
        <v>1077</v>
      </c>
      <c r="B77" s="4" t="s">
        <v>1144</v>
      </c>
      <c r="C77" s="4" t="s">
        <v>1145</v>
      </c>
      <c r="D77" s="4" t="s">
        <v>1146</v>
      </c>
      <c r="E77" s="5" t="s">
        <v>232</v>
      </c>
    </row>
    <row r="78" spans="1:5" ht="12.75" customHeight="1">
      <c r="A78" s="4" t="s">
        <v>1077</v>
      </c>
      <c r="B78" s="4" t="s">
        <v>1144</v>
      </c>
      <c r="C78" s="4" t="s">
        <v>1147</v>
      </c>
      <c r="D78" s="4" t="s">
        <v>1148</v>
      </c>
      <c r="E78" s="5" t="s">
        <v>10</v>
      </c>
    </row>
    <row r="79" spans="1:5" ht="12.75" customHeight="1">
      <c r="A79" s="20"/>
      <c r="B79" s="20"/>
      <c r="C79" s="20"/>
      <c r="D79" s="20"/>
      <c r="E79" s="40"/>
    </row>
    <row r="80" spans="1:5" ht="12.75" customHeight="1">
      <c r="A80" s="13"/>
      <c r="B80" s="13"/>
      <c r="C80" s="13"/>
      <c r="D80" s="2" t="s">
        <v>1149</v>
      </c>
      <c r="E80" s="38"/>
    </row>
    <row r="81" spans="1:5" ht="12.75" customHeight="1">
      <c r="A81" s="8" t="s">
        <v>1150</v>
      </c>
      <c r="B81" s="8" t="s">
        <v>1151</v>
      </c>
      <c r="C81" s="8" t="s">
        <v>1152</v>
      </c>
      <c r="D81" s="4" t="s">
        <v>1153</v>
      </c>
      <c r="E81" s="9" t="s">
        <v>10</v>
      </c>
    </row>
    <row r="82" spans="1:5" ht="12.75" customHeight="1">
      <c r="A82" s="4" t="s">
        <v>1150</v>
      </c>
      <c r="B82" s="4" t="s">
        <v>1151</v>
      </c>
      <c r="C82" s="4" t="s">
        <v>1154</v>
      </c>
      <c r="D82" s="4" t="s">
        <v>1155</v>
      </c>
      <c r="E82" s="5" t="s">
        <v>945</v>
      </c>
    </row>
    <row r="83" spans="1:5" ht="12.75" customHeight="1">
      <c r="A83" s="4" t="s">
        <v>1150</v>
      </c>
      <c r="B83" s="4" t="s">
        <v>1151</v>
      </c>
      <c r="C83" s="4" t="s">
        <v>1156</v>
      </c>
      <c r="D83" s="4" t="s">
        <v>1157</v>
      </c>
      <c r="E83" s="5" t="s">
        <v>945</v>
      </c>
    </row>
    <row r="84" spans="1:5" ht="12.75" customHeight="1">
      <c r="A84" s="4" t="s">
        <v>1150</v>
      </c>
      <c r="B84" s="4" t="s">
        <v>1151</v>
      </c>
      <c r="C84" s="4" t="s">
        <v>1158</v>
      </c>
      <c r="D84" s="4" t="s">
        <v>1159</v>
      </c>
      <c r="E84" s="5" t="s">
        <v>232</v>
      </c>
    </row>
    <row r="85" spans="1:5" ht="12.75" customHeight="1"/>
    <row r="86" spans="1:5" ht="12.75" customHeight="1"/>
    <row r="87" spans="1:5" ht="12.75" customHeight="1"/>
    <row r="88" spans="1:5" ht="12.75" customHeight="1"/>
    <row r="89" spans="1:5" ht="12.75" customHeight="1"/>
    <row r="90" spans="1:5" ht="12.75" customHeight="1"/>
    <row r="91" spans="1:5" ht="12.75" customHeight="1"/>
    <row r="92" spans="1:5" ht="12.75" customHeight="1"/>
    <row r="93" spans="1:5" ht="12.75" customHeight="1"/>
    <row r="94" spans="1:5" ht="12.75" customHeight="1"/>
    <row r="95" spans="1:5" ht="12.75" customHeight="1"/>
    <row r="96" spans="1:5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</sheetPr>
  <dimension ref="A1:E1023"/>
  <sheetViews>
    <sheetView tabSelected="1" topLeftCell="A70" workbookViewId="0">
      <selection activeCell="G88" sqref="G88"/>
    </sheetView>
  </sheetViews>
  <sheetFormatPr defaultColWidth="14.42578125" defaultRowHeight="15" customHeight="1"/>
  <cols>
    <col min="1" max="1" width="10" customWidth="1"/>
    <col min="2" max="2" width="13.28515625" customWidth="1"/>
    <col min="3" max="3" width="10" customWidth="1"/>
    <col min="4" max="4" width="68.7109375" customWidth="1"/>
    <col min="5" max="5" width="11.42578125" customWidth="1"/>
    <col min="6" max="22" width="10" customWidth="1"/>
  </cols>
  <sheetData>
    <row r="1" spans="1:5" ht="12.75" customHeight="1">
      <c r="A1" s="1" t="s">
        <v>960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2.75" customHeight="1">
      <c r="A2" s="2"/>
      <c r="B2" s="2"/>
      <c r="C2" s="2"/>
      <c r="D2" s="2" t="s">
        <v>1160</v>
      </c>
      <c r="E2" s="25"/>
    </row>
    <row r="3" spans="1:5" ht="12.75" customHeight="1">
      <c r="A3" s="4" t="s">
        <v>1161</v>
      </c>
      <c r="B3" s="4" t="s">
        <v>1162</v>
      </c>
      <c r="C3" s="4" t="s">
        <v>1163</v>
      </c>
      <c r="D3" s="4" t="s">
        <v>1164</v>
      </c>
      <c r="E3" s="11" t="s">
        <v>952</v>
      </c>
    </row>
    <row r="4" spans="1:5" ht="12.75" customHeight="1">
      <c r="A4" s="4" t="s">
        <v>1161</v>
      </c>
      <c r="B4" s="4" t="s">
        <v>1162</v>
      </c>
      <c r="C4" s="4" t="s">
        <v>1165</v>
      </c>
      <c r="D4" s="4" t="s">
        <v>1166</v>
      </c>
      <c r="E4" s="11" t="s">
        <v>952</v>
      </c>
    </row>
    <row r="5" spans="1:5" ht="12.75" customHeight="1">
      <c r="A5" s="4" t="s">
        <v>1161</v>
      </c>
      <c r="B5" s="4" t="s">
        <v>1162</v>
      </c>
      <c r="C5" s="4" t="s">
        <v>1167</v>
      </c>
      <c r="D5" s="4" t="s">
        <v>1168</v>
      </c>
      <c r="E5" s="11" t="s">
        <v>952</v>
      </c>
    </row>
    <row r="6" spans="1:5" ht="12.75" customHeight="1">
      <c r="A6" s="4" t="s">
        <v>1161</v>
      </c>
      <c r="B6" s="4" t="s">
        <v>1162</v>
      </c>
      <c r="C6" s="4" t="s">
        <v>1169</v>
      </c>
      <c r="D6" s="4" t="s">
        <v>1170</v>
      </c>
      <c r="E6" s="11" t="s">
        <v>952</v>
      </c>
    </row>
    <row r="7" spans="1:5" ht="12.75" customHeight="1">
      <c r="E7" s="11"/>
    </row>
    <row r="8" spans="1:5" ht="12.75" customHeight="1">
      <c r="A8" s="2"/>
      <c r="B8" s="2"/>
      <c r="C8" s="2"/>
      <c r="D8" s="2" t="s">
        <v>1171</v>
      </c>
      <c r="E8" s="25"/>
    </row>
    <row r="9" spans="1:5" ht="12.75" customHeight="1">
      <c r="A9" s="4" t="s">
        <v>1161</v>
      </c>
      <c r="B9" s="4" t="s">
        <v>1172</v>
      </c>
      <c r="C9" s="4" t="s">
        <v>1173</v>
      </c>
      <c r="D9" s="4" t="s">
        <v>1174</v>
      </c>
      <c r="E9" s="11" t="s">
        <v>952</v>
      </c>
    </row>
    <row r="10" spans="1:5" ht="12.75" customHeight="1">
      <c r="A10" s="4" t="s">
        <v>1161</v>
      </c>
      <c r="B10" s="4" t="s">
        <v>1172</v>
      </c>
      <c r="C10" s="4" t="s">
        <v>1175</v>
      </c>
      <c r="D10" s="4" t="s">
        <v>1176</v>
      </c>
      <c r="E10" s="11" t="s">
        <v>10</v>
      </c>
    </row>
    <row r="11" spans="1:5" ht="12.75" customHeight="1">
      <c r="A11" s="4" t="s">
        <v>1161</v>
      </c>
      <c r="B11" s="4" t="s">
        <v>1172</v>
      </c>
      <c r="C11" s="4" t="s">
        <v>1177</v>
      </c>
      <c r="D11" s="4" t="s">
        <v>1178</v>
      </c>
      <c r="E11" s="11" t="s">
        <v>232</v>
      </c>
    </row>
    <row r="12" spans="1:5" ht="12.75" customHeight="1">
      <c r="A12" s="4" t="s">
        <v>1161</v>
      </c>
      <c r="B12" s="4" t="s">
        <v>1172</v>
      </c>
      <c r="C12" s="4" t="s">
        <v>1179</v>
      </c>
      <c r="D12" s="4" t="s">
        <v>1180</v>
      </c>
      <c r="E12" s="11" t="s">
        <v>232</v>
      </c>
    </row>
    <row r="13" spans="1:5" ht="12.75" customHeight="1">
      <c r="E13" s="11"/>
    </row>
    <row r="14" spans="1:5" s="48" customFormat="1" ht="12.75" customHeight="1">
      <c r="A14" s="2"/>
      <c r="B14" s="2"/>
      <c r="C14" s="2"/>
      <c r="D14" s="2" t="s">
        <v>1181</v>
      </c>
      <c r="E14" s="25"/>
    </row>
    <row r="15" spans="1:5" ht="12.75" customHeight="1">
      <c r="A15" s="4" t="s">
        <v>1161</v>
      </c>
      <c r="B15" s="4" t="s">
        <v>1182</v>
      </c>
      <c r="C15" s="4" t="s">
        <v>1183</v>
      </c>
      <c r="D15" s="4" t="s">
        <v>1184</v>
      </c>
      <c r="E15" s="11" t="s">
        <v>952</v>
      </c>
    </row>
    <row r="16" spans="1:5" ht="12.75" customHeight="1">
      <c r="A16" s="4" t="s">
        <v>1161</v>
      </c>
      <c r="B16" s="4" t="s">
        <v>1182</v>
      </c>
      <c r="C16" s="4" t="s">
        <v>1185</v>
      </c>
      <c r="D16" s="4" t="s">
        <v>1186</v>
      </c>
      <c r="E16" s="11" t="s">
        <v>952</v>
      </c>
    </row>
    <row r="17" spans="1:5" ht="12.75" customHeight="1">
      <c r="A17" s="4" t="s">
        <v>1161</v>
      </c>
      <c r="B17" s="4" t="s">
        <v>1182</v>
      </c>
      <c r="C17" s="4" t="s">
        <v>1187</v>
      </c>
      <c r="D17" s="4" t="s">
        <v>1188</v>
      </c>
      <c r="E17" s="11" t="s">
        <v>952</v>
      </c>
    </row>
    <row r="18" spans="1:5" ht="12.75" customHeight="1">
      <c r="E18" s="11"/>
    </row>
    <row r="19" spans="1:5" ht="12.75" customHeight="1">
      <c r="A19" s="2"/>
      <c r="B19" s="2"/>
      <c r="C19" s="2"/>
      <c r="D19" s="2" t="s">
        <v>1189</v>
      </c>
      <c r="E19" s="25"/>
    </row>
    <row r="20" spans="1:5" ht="12.75" customHeight="1">
      <c r="A20" s="4" t="s">
        <v>1190</v>
      </c>
      <c r="B20" s="4" t="s">
        <v>1191</v>
      </c>
      <c r="C20" s="4" t="s">
        <v>1192</v>
      </c>
      <c r="D20" s="4" t="s">
        <v>1189</v>
      </c>
      <c r="E20" s="11" t="s">
        <v>10</v>
      </c>
    </row>
    <row r="21" spans="1:5" ht="12.75" customHeight="1">
      <c r="A21" s="4" t="s">
        <v>1190</v>
      </c>
      <c r="B21" s="4" t="s">
        <v>1191</v>
      </c>
      <c r="C21" s="4" t="s">
        <v>1193</v>
      </c>
      <c r="D21" s="4" t="s">
        <v>1194</v>
      </c>
      <c r="E21" s="11" t="s">
        <v>10</v>
      </c>
    </row>
    <row r="22" spans="1:5" ht="12.75" customHeight="1">
      <c r="A22" s="4" t="s">
        <v>1190</v>
      </c>
      <c r="B22" s="4" t="s">
        <v>1191</v>
      </c>
      <c r="C22" s="4" t="s">
        <v>1195</v>
      </c>
      <c r="D22" s="4" t="s">
        <v>1196</v>
      </c>
      <c r="E22" s="11" t="s">
        <v>10</v>
      </c>
    </row>
    <row r="23" spans="1:5" ht="12.75" customHeight="1">
      <c r="E23" s="11"/>
    </row>
    <row r="24" spans="1:5" ht="12.75" customHeight="1">
      <c r="A24" s="2"/>
      <c r="B24" s="2"/>
      <c r="C24" s="2"/>
      <c r="D24" s="2" t="s">
        <v>1197</v>
      </c>
      <c r="E24" s="25"/>
    </row>
    <row r="25" spans="1:5" ht="12.75" customHeight="1">
      <c r="A25" s="4" t="s">
        <v>1190</v>
      </c>
      <c r="B25" s="4" t="s">
        <v>1198</v>
      </c>
      <c r="C25" s="4" t="s">
        <v>1199</v>
      </c>
      <c r="D25" s="4" t="s">
        <v>1200</v>
      </c>
      <c r="E25" s="11" t="s">
        <v>10</v>
      </c>
    </row>
    <row r="26" spans="1:5" ht="12.75" customHeight="1">
      <c r="A26" s="4" t="s">
        <v>1190</v>
      </c>
      <c r="B26" s="4" t="s">
        <v>1198</v>
      </c>
      <c r="C26" s="4" t="s">
        <v>1201</v>
      </c>
      <c r="D26" s="4" t="s">
        <v>1202</v>
      </c>
      <c r="E26" s="11" t="s">
        <v>10</v>
      </c>
    </row>
    <row r="27" spans="1:5" ht="12.75" customHeight="1">
      <c r="A27" s="4" t="s">
        <v>1190</v>
      </c>
      <c r="B27" s="4" t="s">
        <v>1198</v>
      </c>
      <c r="C27" s="4" t="s">
        <v>1203</v>
      </c>
      <c r="D27" s="4" t="s">
        <v>1204</v>
      </c>
      <c r="E27" s="11" t="s">
        <v>10</v>
      </c>
    </row>
    <row r="28" spans="1:5" ht="12.75" customHeight="1">
      <c r="A28" s="4" t="s">
        <v>1190</v>
      </c>
      <c r="B28" s="4" t="s">
        <v>1198</v>
      </c>
      <c r="C28" s="4" t="s">
        <v>1205</v>
      </c>
      <c r="D28" s="4" t="s">
        <v>1206</v>
      </c>
      <c r="E28" s="11" t="s">
        <v>10</v>
      </c>
    </row>
    <row r="29" spans="1:5" ht="12.75" customHeight="1">
      <c r="A29" s="4" t="s">
        <v>1190</v>
      </c>
      <c r="B29" s="4" t="s">
        <v>1198</v>
      </c>
      <c r="C29" s="4" t="s">
        <v>1207</v>
      </c>
      <c r="D29" s="4" t="s">
        <v>1208</v>
      </c>
      <c r="E29" s="11" t="s">
        <v>952</v>
      </c>
    </row>
    <row r="30" spans="1:5" ht="12.75" customHeight="1">
      <c r="A30" s="10"/>
      <c r="B30" s="10"/>
      <c r="C30" s="10"/>
      <c r="D30" s="10"/>
      <c r="E30" s="27"/>
    </row>
    <row r="31" spans="1:5" ht="12.75" customHeight="1">
      <c r="A31" s="2"/>
      <c r="B31" s="2"/>
      <c r="C31" s="2"/>
      <c r="D31" s="2" t="s">
        <v>1209</v>
      </c>
      <c r="E31" s="25"/>
    </row>
    <row r="32" spans="1:5" ht="12.75" customHeight="1">
      <c r="A32" s="4" t="s">
        <v>1190</v>
      </c>
      <c r="B32" s="4" t="s">
        <v>1210</v>
      </c>
      <c r="C32" s="4" t="s">
        <v>1211</v>
      </c>
      <c r="D32" s="4" t="s">
        <v>1212</v>
      </c>
      <c r="E32" s="11" t="s">
        <v>10</v>
      </c>
    </row>
    <row r="33" spans="1:5" ht="12.75" customHeight="1">
      <c r="A33" s="4" t="s">
        <v>1190</v>
      </c>
      <c r="B33" s="4" t="s">
        <v>1210</v>
      </c>
      <c r="C33" s="4" t="s">
        <v>1213</v>
      </c>
      <c r="D33" s="4" t="s">
        <v>1214</v>
      </c>
      <c r="E33" s="11" t="s">
        <v>10</v>
      </c>
    </row>
    <row r="34" spans="1:5" ht="12.75" customHeight="1">
      <c r="A34" s="4" t="s">
        <v>1190</v>
      </c>
      <c r="B34" s="4" t="s">
        <v>1210</v>
      </c>
      <c r="C34" s="4" t="s">
        <v>1215</v>
      </c>
      <c r="D34" s="4" t="s">
        <v>1216</v>
      </c>
      <c r="E34" s="11" t="s">
        <v>10</v>
      </c>
    </row>
    <row r="35" spans="1:5" ht="12.75" customHeight="1">
      <c r="A35" s="4" t="s">
        <v>1190</v>
      </c>
      <c r="B35" s="4" t="s">
        <v>1210</v>
      </c>
      <c r="C35" s="4" t="s">
        <v>1217</v>
      </c>
      <c r="D35" s="4" t="s">
        <v>1218</v>
      </c>
      <c r="E35" s="11" t="s">
        <v>10</v>
      </c>
    </row>
    <row r="36" spans="1:5" ht="12.75" customHeight="1">
      <c r="A36" s="4" t="s">
        <v>1190</v>
      </c>
      <c r="B36" s="4" t="s">
        <v>1210</v>
      </c>
      <c r="C36" s="4" t="s">
        <v>1219</v>
      </c>
      <c r="D36" s="4" t="s">
        <v>1220</v>
      </c>
      <c r="E36" s="11" t="s">
        <v>952</v>
      </c>
    </row>
    <row r="37" spans="1:5" ht="12.75" customHeight="1">
      <c r="A37" s="7"/>
      <c r="B37" s="7"/>
      <c r="C37" s="7"/>
      <c r="D37" s="7"/>
      <c r="E37" s="23"/>
    </row>
    <row r="38" spans="1:5" ht="12.75" customHeight="1">
      <c r="A38" s="2"/>
      <c r="B38" s="2"/>
      <c r="C38" s="2"/>
      <c r="D38" s="2" t="s">
        <v>1221</v>
      </c>
      <c r="E38" s="25"/>
    </row>
    <row r="39" spans="1:5" ht="12.75" customHeight="1">
      <c r="A39" s="4" t="s">
        <v>1190</v>
      </c>
      <c r="B39" s="4" t="s">
        <v>1222</v>
      </c>
      <c r="C39" s="4" t="s">
        <v>1223</v>
      </c>
      <c r="D39" t="s">
        <v>1221</v>
      </c>
      <c r="E39" s="11" t="s">
        <v>10</v>
      </c>
    </row>
    <row r="40" spans="1:5" ht="12.75" customHeight="1">
      <c r="E40" s="11"/>
    </row>
    <row r="41" spans="1:5" ht="12.75" customHeight="1">
      <c r="A41" s="2"/>
      <c r="B41" s="2"/>
      <c r="C41" s="2"/>
      <c r="D41" s="2" t="s">
        <v>1224</v>
      </c>
      <c r="E41" s="25"/>
    </row>
    <row r="42" spans="1:5" ht="12.75" customHeight="1">
      <c r="A42" s="4" t="s">
        <v>1225</v>
      </c>
      <c r="B42" s="4" t="s">
        <v>1226</v>
      </c>
      <c r="C42" s="4" t="s">
        <v>1227</v>
      </c>
      <c r="D42" s="4" t="s">
        <v>1228</v>
      </c>
      <c r="E42" s="11" t="s">
        <v>952</v>
      </c>
    </row>
    <row r="43" spans="1:5" ht="12.75" customHeight="1">
      <c r="A43" s="4" t="s">
        <v>1225</v>
      </c>
      <c r="B43" s="4" t="s">
        <v>1226</v>
      </c>
      <c r="C43" s="4" t="s">
        <v>1229</v>
      </c>
      <c r="D43" s="4" t="s">
        <v>1230</v>
      </c>
      <c r="E43" s="11" t="s">
        <v>952</v>
      </c>
    </row>
    <row r="44" spans="1:5" ht="12.75" customHeight="1">
      <c r="E44" s="11"/>
    </row>
    <row r="45" spans="1:5" ht="12.75" customHeight="1">
      <c r="A45" s="2"/>
      <c r="B45" s="2"/>
      <c r="C45" s="2"/>
      <c r="D45" s="2" t="s">
        <v>1231</v>
      </c>
      <c r="E45" s="25"/>
    </row>
    <row r="46" spans="1:5" ht="12.75" customHeight="1">
      <c r="A46" s="4" t="s">
        <v>1232</v>
      </c>
      <c r="B46" s="4" t="s">
        <v>1233</v>
      </c>
      <c r="C46" s="4" t="s">
        <v>1234</v>
      </c>
      <c r="D46" s="4" t="s">
        <v>1231</v>
      </c>
      <c r="E46" s="11" t="s">
        <v>952</v>
      </c>
    </row>
    <row r="47" spans="1:5" ht="12.75" customHeight="1">
      <c r="E47" s="11"/>
    </row>
    <row r="48" spans="1:5" ht="12.75" customHeight="1">
      <c r="A48" s="2"/>
      <c r="B48" s="2"/>
      <c r="C48" s="2"/>
      <c r="D48" s="2" t="s">
        <v>1235</v>
      </c>
      <c r="E48" s="25"/>
    </row>
    <row r="49" spans="1:5" ht="12.75" customHeight="1">
      <c r="A49" s="4" t="s">
        <v>1236</v>
      </c>
      <c r="B49" s="4" t="s">
        <v>1237</v>
      </c>
      <c r="C49" s="4" t="s">
        <v>1238</v>
      </c>
      <c r="D49" s="4" t="s">
        <v>1239</v>
      </c>
      <c r="E49" s="11" t="s">
        <v>952</v>
      </c>
    </row>
    <row r="50" spans="1:5" ht="12.75" customHeight="1">
      <c r="A50" s="4" t="s">
        <v>1236</v>
      </c>
      <c r="B50" s="4" t="s">
        <v>1237</v>
      </c>
      <c r="C50" s="4" t="s">
        <v>1240</v>
      </c>
      <c r="D50" s="4" t="s">
        <v>1241</v>
      </c>
      <c r="E50" s="11" t="s">
        <v>952</v>
      </c>
    </row>
    <row r="51" spans="1:5" ht="12.75" customHeight="1">
      <c r="E51" s="11"/>
    </row>
    <row r="52" spans="1:5" ht="12.75" customHeight="1">
      <c r="A52" s="2"/>
      <c r="B52" s="2"/>
      <c r="C52" s="2"/>
      <c r="D52" s="2" t="s">
        <v>1242</v>
      </c>
      <c r="E52" s="25"/>
    </row>
    <row r="53" spans="1:5" ht="12.75" customHeight="1">
      <c r="A53" s="4" t="s">
        <v>1243</v>
      </c>
      <c r="B53" s="4" t="s">
        <v>1244</v>
      </c>
      <c r="C53" s="4" t="s">
        <v>1245</v>
      </c>
      <c r="D53" s="4" t="s">
        <v>1242</v>
      </c>
      <c r="E53" s="11" t="s">
        <v>952</v>
      </c>
    </row>
    <row r="54" spans="1:5" ht="12.75" customHeight="1">
      <c r="E54" s="11"/>
    </row>
    <row r="55" spans="1:5" ht="12.75" customHeight="1">
      <c r="A55" s="2"/>
      <c r="B55" s="2"/>
      <c r="C55" s="2"/>
      <c r="D55" s="2" t="s">
        <v>1246</v>
      </c>
      <c r="E55" s="25"/>
    </row>
    <row r="56" spans="1:5" ht="12.75" customHeight="1">
      <c r="A56" s="4" t="s">
        <v>1247</v>
      </c>
      <c r="B56" s="4" t="s">
        <v>1248</v>
      </c>
      <c r="C56" s="4" t="s">
        <v>1249</v>
      </c>
      <c r="D56" s="4" t="s">
        <v>1250</v>
      </c>
      <c r="E56" s="11" t="s">
        <v>952</v>
      </c>
    </row>
    <row r="57" spans="1:5" ht="12.75" customHeight="1">
      <c r="A57" s="4" t="s">
        <v>1247</v>
      </c>
      <c r="B57" s="4" t="s">
        <v>1248</v>
      </c>
      <c r="C57" s="4" t="s">
        <v>1251</v>
      </c>
      <c r="D57" s="4" t="s">
        <v>1252</v>
      </c>
      <c r="E57" s="11" t="s">
        <v>952</v>
      </c>
    </row>
    <row r="58" spans="1:5" ht="12.75" customHeight="1">
      <c r="A58" s="4" t="s">
        <v>1247</v>
      </c>
      <c r="B58" s="4" t="s">
        <v>1248</v>
      </c>
      <c r="C58" s="4" t="s">
        <v>1253</v>
      </c>
      <c r="D58" s="4" t="s">
        <v>1254</v>
      </c>
      <c r="E58" s="11" t="s">
        <v>952</v>
      </c>
    </row>
    <row r="59" spans="1:5" ht="12.75" customHeight="1">
      <c r="A59" s="4" t="s">
        <v>1247</v>
      </c>
      <c r="B59" s="4" t="s">
        <v>1248</v>
      </c>
      <c r="C59" s="4" t="s">
        <v>1255</v>
      </c>
      <c r="D59" s="4" t="s">
        <v>1256</v>
      </c>
      <c r="E59" s="11" t="s">
        <v>952</v>
      </c>
    </row>
    <row r="60" spans="1:5" ht="12.75" customHeight="1">
      <c r="E60" s="11"/>
    </row>
    <row r="61" spans="1:5" ht="12.75" customHeight="1">
      <c r="A61" s="2"/>
      <c r="B61" s="2"/>
      <c r="C61" s="2"/>
      <c r="D61" s="2" t="s">
        <v>1257</v>
      </c>
      <c r="E61" s="25"/>
    </row>
    <row r="62" spans="1:5" ht="12.75" customHeight="1">
      <c r="A62" s="4" t="s">
        <v>1247</v>
      </c>
      <c r="B62" s="4" t="s">
        <v>1258</v>
      </c>
      <c r="C62" s="4" t="s">
        <v>1259</v>
      </c>
      <c r="D62" s="4" t="s">
        <v>1260</v>
      </c>
      <c r="E62" s="11" t="s">
        <v>952</v>
      </c>
    </row>
    <row r="63" spans="1:5" ht="12.75" customHeight="1">
      <c r="A63" s="4" t="s">
        <v>1247</v>
      </c>
      <c r="B63" s="4" t="s">
        <v>1258</v>
      </c>
      <c r="C63" s="4" t="s">
        <v>1261</v>
      </c>
      <c r="D63" s="4" t="s">
        <v>1262</v>
      </c>
      <c r="E63" s="11" t="s">
        <v>952</v>
      </c>
    </row>
    <row r="64" spans="1:5" ht="12.75" customHeight="1">
      <c r="A64" s="4" t="s">
        <v>1247</v>
      </c>
      <c r="B64" s="4" t="s">
        <v>1258</v>
      </c>
      <c r="C64" s="4" t="s">
        <v>1263</v>
      </c>
      <c r="D64" s="4" t="s">
        <v>1264</v>
      </c>
      <c r="E64" s="11" t="s">
        <v>952</v>
      </c>
    </row>
    <row r="65" spans="1:5" ht="12.75" customHeight="1">
      <c r="A65" s="4" t="s">
        <v>1247</v>
      </c>
      <c r="B65" s="4" t="s">
        <v>1258</v>
      </c>
      <c r="C65" s="4" t="s">
        <v>1265</v>
      </c>
      <c r="D65" s="4" t="s">
        <v>1266</v>
      </c>
      <c r="E65" s="11" t="s">
        <v>952</v>
      </c>
    </row>
    <row r="66" spans="1:5" ht="12.75" customHeight="1">
      <c r="E66" s="11"/>
    </row>
    <row r="67" spans="1:5" ht="12.75" customHeight="1">
      <c r="A67" s="2"/>
      <c r="B67" s="2"/>
      <c r="C67" s="2"/>
      <c r="D67" s="2" t="s">
        <v>1267</v>
      </c>
      <c r="E67" s="25"/>
    </row>
    <row r="68" spans="1:5" ht="12.75" customHeight="1">
      <c r="A68" s="4" t="s">
        <v>1268</v>
      </c>
      <c r="B68" s="4" t="s">
        <v>1269</v>
      </c>
      <c r="C68" s="4" t="s">
        <v>1270</v>
      </c>
      <c r="D68" t="s">
        <v>1271</v>
      </c>
      <c r="E68" s="11" t="s">
        <v>224</v>
      </c>
    </row>
    <row r="69" spans="1:5" ht="12.75" customHeight="1">
      <c r="A69" s="4" t="s">
        <v>1268</v>
      </c>
      <c r="B69" s="4" t="s">
        <v>1269</v>
      </c>
      <c r="C69" s="4" t="s">
        <v>1272</v>
      </c>
      <c r="D69" s="4" t="s">
        <v>1273</v>
      </c>
      <c r="E69" s="11" t="s">
        <v>952</v>
      </c>
    </row>
    <row r="70" spans="1:5" ht="12.75" customHeight="1">
      <c r="E70" s="11"/>
    </row>
    <row r="71" spans="1:5" ht="12.75" customHeight="1">
      <c r="A71" s="2"/>
      <c r="B71" s="2"/>
      <c r="C71" s="2"/>
      <c r="D71" s="2" t="s">
        <v>1274</v>
      </c>
      <c r="E71" s="25"/>
    </row>
    <row r="72" spans="1:5" ht="12.75" customHeight="1">
      <c r="A72" s="4" t="s">
        <v>1268</v>
      </c>
      <c r="B72" s="4" t="s">
        <v>1275</v>
      </c>
      <c r="C72" s="4" t="s">
        <v>1276</v>
      </c>
      <c r="D72" s="4" t="s">
        <v>1277</v>
      </c>
      <c r="E72" s="11" t="s">
        <v>952</v>
      </c>
    </row>
    <row r="73" spans="1:5" ht="12.75" customHeight="1">
      <c r="A73" s="4" t="s">
        <v>1268</v>
      </c>
      <c r="B73" s="4" t="s">
        <v>1275</v>
      </c>
      <c r="C73" s="4" t="s">
        <v>1278</v>
      </c>
      <c r="D73" s="4" t="s">
        <v>1279</v>
      </c>
      <c r="E73" s="11" t="s">
        <v>952</v>
      </c>
    </row>
    <row r="74" spans="1:5" ht="12.75" customHeight="1">
      <c r="E74" s="11"/>
    </row>
    <row r="75" spans="1:5" ht="12.75" customHeight="1">
      <c r="A75" s="2"/>
      <c r="B75" s="2"/>
      <c r="C75" s="2"/>
      <c r="D75" s="2" t="s">
        <v>1280</v>
      </c>
      <c r="E75" s="25"/>
    </row>
    <row r="76" spans="1:5" ht="12.75" customHeight="1">
      <c r="A76" s="4" t="s">
        <v>1268</v>
      </c>
      <c r="B76" s="4" t="s">
        <v>1281</v>
      </c>
      <c r="C76" s="4" t="s">
        <v>1282</v>
      </c>
      <c r="D76" s="4" t="s">
        <v>1280</v>
      </c>
      <c r="E76" s="11" t="s">
        <v>224</v>
      </c>
    </row>
    <row r="77" spans="1:5" ht="12.75" customHeight="1">
      <c r="E77" s="11"/>
    </row>
    <row r="78" spans="1:5" ht="12.75" customHeight="1">
      <c r="A78" s="2"/>
      <c r="B78" s="2"/>
      <c r="C78" s="2"/>
      <c r="D78" s="2" t="s">
        <v>1283</v>
      </c>
      <c r="E78" s="25"/>
    </row>
    <row r="79" spans="1:5" ht="12.75" customHeight="1">
      <c r="A79" s="4" t="s">
        <v>1268</v>
      </c>
      <c r="B79" s="4" t="s">
        <v>1284</v>
      </c>
      <c r="C79" s="4" t="s">
        <v>1285</v>
      </c>
      <c r="D79" s="4" t="s">
        <v>1286</v>
      </c>
      <c r="E79" s="11" t="s">
        <v>232</v>
      </c>
    </row>
    <row r="80" spans="1:5" ht="12.75" customHeight="1">
      <c r="A80" s="4"/>
      <c r="B80" s="4"/>
      <c r="C80" s="4"/>
      <c r="D80" s="4"/>
      <c r="E80" s="11"/>
    </row>
    <row r="81" spans="1:5" ht="12.75" customHeight="1">
      <c r="A81" s="2"/>
      <c r="B81" s="2"/>
      <c r="C81" s="2"/>
      <c r="D81" s="2" t="s">
        <v>1287</v>
      </c>
      <c r="E81" s="25"/>
    </row>
    <row r="82" spans="1:5" ht="12.75" customHeight="1">
      <c r="A82" s="4" t="s">
        <v>1268</v>
      </c>
      <c r="B82" s="4" t="s">
        <v>1288</v>
      </c>
      <c r="C82" s="4" t="s">
        <v>1289</v>
      </c>
      <c r="D82" s="4" t="s">
        <v>1290</v>
      </c>
      <c r="E82" s="11" t="s">
        <v>952</v>
      </c>
    </row>
    <row r="83" spans="1:5" ht="12.75" customHeight="1">
      <c r="E83" s="11"/>
    </row>
    <row r="84" spans="1:5" ht="12.75" customHeight="1">
      <c r="A84" s="2"/>
      <c r="B84" s="2"/>
      <c r="C84" s="2"/>
      <c r="D84" s="2" t="s">
        <v>1291</v>
      </c>
      <c r="E84" s="25"/>
    </row>
    <row r="85" spans="1:5" ht="12.75" customHeight="1">
      <c r="A85" s="4" t="s">
        <v>1268</v>
      </c>
      <c r="B85" s="4" t="s">
        <v>1292</v>
      </c>
      <c r="C85" s="4" t="s">
        <v>1293</v>
      </c>
      <c r="D85" s="4" t="s">
        <v>1294</v>
      </c>
      <c r="E85" s="11" t="s">
        <v>232</v>
      </c>
    </row>
    <row r="86" spans="1:5" ht="12.75" customHeight="1">
      <c r="E86" s="11"/>
    </row>
    <row r="87" spans="1:5" ht="12.75" customHeight="1">
      <c r="E87" s="11"/>
    </row>
    <row r="88" spans="1:5" ht="12.75" customHeight="1">
      <c r="E88" s="11"/>
    </row>
    <row r="89" spans="1:5" ht="12.75" customHeight="1">
      <c r="E89" s="11"/>
    </row>
    <row r="90" spans="1:5" ht="12.75" customHeight="1">
      <c r="E90" s="11"/>
    </row>
    <row r="91" spans="1:5" ht="12.75" customHeight="1">
      <c r="E91" s="11"/>
    </row>
    <row r="92" spans="1:5" ht="12.75" customHeight="1">
      <c r="E92" s="11"/>
    </row>
    <row r="93" spans="1:5" ht="12.75" customHeight="1">
      <c r="E93" s="11"/>
    </row>
    <row r="94" spans="1:5" ht="12.75" customHeight="1">
      <c r="E94" s="11"/>
    </row>
    <row r="95" spans="1:5" ht="12.75" customHeight="1">
      <c r="E95" s="11"/>
    </row>
    <row r="96" spans="1:5" ht="12.75" customHeight="1">
      <c r="E96" s="11"/>
    </row>
    <row r="97" spans="5:5" ht="12.75" customHeight="1">
      <c r="E97" s="11"/>
    </row>
    <row r="98" spans="5:5" ht="12.75" customHeight="1">
      <c r="E98" s="11"/>
    </row>
    <row r="99" spans="5:5" ht="12.75" customHeight="1">
      <c r="E99" s="11"/>
    </row>
    <row r="100" spans="5:5" ht="12.75" customHeight="1">
      <c r="E100" s="11"/>
    </row>
    <row r="101" spans="5:5" ht="12.75" customHeight="1">
      <c r="E101" s="11"/>
    </row>
    <row r="102" spans="5:5" ht="12.75" customHeight="1">
      <c r="E102" s="11"/>
    </row>
    <row r="103" spans="5:5" ht="12.75" customHeight="1">
      <c r="E103" s="11"/>
    </row>
    <row r="104" spans="5:5" ht="12.75" customHeight="1">
      <c r="E104" s="11"/>
    </row>
    <row r="105" spans="5:5" ht="12.75" customHeight="1">
      <c r="E105" s="11"/>
    </row>
    <row r="106" spans="5:5" ht="12.75" customHeight="1">
      <c r="E106" s="11"/>
    </row>
    <row r="107" spans="5:5" ht="12.75" customHeight="1">
      <c r="E107" s="11"/>
    </row>
    <row r="108" spans="5:5" ht="12.75" customHeight="1">
      <c r="E108" s="11"/>
    </row>
    <row r="109" spans="5:5" ht="12.75" customHeight="1">
      <c r="E109" s="11"/>
    </row>
    <row r="110" spans="5:5" ht="12.75" customHeight="1">
      <c r="E110" s="11"/>
    </row>
    <row r="111" spans="5:5" ht="12.75" customHeight="1">
      <c r="E111" s="11"/>
    </row>
    <row r="112" spans="5:5" ht="12.75" customHeight="1">
      <c r="E112" s="11"/>
    </row>
    <row r="113" spans="5:5" ht="12.75" customHeight="1">
      <c r="E113" s="11"/>
    </row>
    <row r="114" spans="5:5" ht="12.75" customHeight="1">
      <c r="E114" s="11"/>
    </row>
    <row r="115" spans="5:5" ht="12.75" customHeight="1">
      <c r="E115" s="11"/>
    </row>
    <row r="116" spans="5:5" ht="12.75" customHeight="1">
      <c r="E116" s="11"/>
    </row>
    <row r="117" spans="5:5" ht="12.75" customHeight="1">
      <c r="E117" s="11"/>
    </row>
    <row r="118" spans="5:5" ht="12.75" customHeight="1">
      <c r="E118" s="11"/>
    </row>
    <row r="119" spans="5:5" ht="12.75" customHeight="1">
      <c r="E119" s="11"/>
    </row>
    <row r="120" spans="5:5" ht="12.75" customHeight="1">
      <c r="E120" s="11"/>
    </row>
    <row r="121" spans="5:5" ht="12.75" customHeight="1">
      <c r="E121" s="11"/>
    </row>
    <row r="122" spans="5:5" ht="12.75" customHeight="1">
      <c r="E122" s="11"/>
    </row>
    <row r="123" spans="5:5" ht="12.75" customHeight="1">
      <c r="E123" s="11"/>
    </row>
    <row r="124" spans="5:5" ht="12.75" customHeight="1">
      <c r="E124" s="11"/>
    </row>
    <row r="125" spans="5:5" ht="12.75" customHeight="1">
      <c r="E125" s="11"/>
    </row>
    <row r="126" spans="5:5" ht="12.75" customHeight="1">
      <c r="E126" s="11"/>
    </row>
    <row r="127" spans="5:5" ht="12.75" customHeight="1">
      <c r="E127" s="11"/>
    </row>
    <row r="128" spans="5:5" ht="12.75" customHeight="1">
      <c r="E128" s="11"/>
    </row>
    <row r="129" spans="5:5" ht="12.75" customHeight="1">
      <c r="E129" s="11"/>
    </row>
    <row r="130" spans="5:5" ht="12.75" customHeight="1">
      <c r="E130" s="11"/>
    </row>
    <row r="131" spans="5:5" ht="12.75" customHeight="1">
      <c r="E131" s="11"/>
    </row>
    <row r="132" spans="5:5" ht="12.75" customHeight="1">
      <c r="E132" s="11"/>
    </row>
    <row r="133" spans="5:5" ht="12.75" customHeight="1">
      <c r="E133" s="11"/>
    </row>
    <row r="134" spans="5:5" ht="12.75" customHeight="1">
      <c r="E134" s="11"/>
    </row>
    <row r="135" spans="5:5" ht="12.75" customHeight="1">
      <c r="E135" s="11"/>
    </row>
    <row r="136" spans="5:5" ht="12.75" customHeight="1">
      <c r="E136" s="11"/>
    </row>
    <row r="137" spans="5:5" ht="12.75" customHeight="1">
      <c r="E137" s="11"/>
    </row>
    <row r="138" spans="5:5" ht="12.75" customHeight="1">
      <c r="E138" s="11"/>
    </row>
    <row r="139" spans="5:5" ht="12.75" customHeight="1">
      <c r="E139" s="11"/>
    </row>
    <row r="140" spans="5:5" ht="12.75" customHeight="1">
      <c r="E140" s="11"/>
    </row>
    <row r="141" spans="5:5" ht="12.75" customHeight="1">
      <c r="E141" s="11"/>
    </row>
    <row r="142" spans="5:5" ht="12.75" customHeight="1">
      <c r="E142" s="11"/>
    </row>
    <row r="143" spans="5:5" ht="12.75" customHeight="1">
      <c r="E143" s="11"/>
    </row>
    <row r="144" spans="5:5" ht="12.75" customHeight="1">
      <c r="E144" s="11"/>
    </row>
    <row r="145" spans="5:5" ht="12.75" customHeight="1">
      <c r="E145" s="11"/>
    </row>
    <row r="146" spans="5:5" ht="12.75" customHeight="1">
      <c r="E146" s="11"/>
    </row>
    <row r="147" spans="5:5" ht="12.75" customHeight="1">
      <c r="E147" s="11"/>
    </row>
    <row r="148" spans="5:5" ht="12.75" customHeight="1">
      <c r="E148" s="11"/>
    </row>
    <row r="149" spans="5:5" ht="12.75" customHeight="1">
      <c r="E149" s="11"/>
    </row>
    <row r="150" spans="5:5" ht="12.75" customHeight="1">
      <c r="E150" s="11"/>
    </row>
    <row r="151" spans="5:5" ht="12.75" customHeight="1">
      <c r="E151" s="11"/>
    </row>
    <row r="152" spans="5:5" ht="12.75" customHeight="1">
      <c r="E152" s="11"/>
    </row>
    <row r="153" spans="5:5" ht="12.75" customHeight="1">
      <c r="E153" s="11"/>
    </row>
    <row r="154" spans="5:5" ht="12.75" customHeight="1">
      <c r="E154" s="11"/>
    </row>
    <row r="155" spans="5:5" ht="12.75" customHeight="1">
      <c r="E155" s="11"/>
    </row>
    <row r="156" spans="5:5" ht="12.75" customHeight="1">
      <c r="E156" s="11"/>
    </row>
    <row r="157" spans="5:5" ht="12.75" customHeight="1">
      <c r="E157" s="11"/>
    </row>
    <row r="158" spans="5:5" ht="12.75" customHeight="1">
      <c r="E158" s="11"/>
    </row>
    <row r="159" spans="5:5" ht="12.75" customHeight="1">
      <c r="E159" s="11"/>
    </row>
    <row r="160" spans="5:5" ht="12.75" customHeight="1">
      <c r="E160" s="11"/>
    </row>
    <row r="161" spans="5:5" ht="12.75" customHeight="1">
      <c r="E161" s="11"/>
    </row>
    <row r="162" spans="5:5" ht="12.75" customHeight="1">
      <c r="E162" s="11"/>
    </row>
    <row r="163" spans="5:5" ht="12.75" customHeight="1">
      <c r="E163" s="11"/>
    </row>
    <row r="164" spans="5:5" ht="12.75" customHeight="1">
      <c r="E164" s="11"/>
    </row>
    <row r="165" spans="5:5" ht="12.75" customHeight="1">
      <c r="E165" s="11"/>
    </row>
    <row r="166" spans="5:5" ht="12.75" customHeight="1">
      <c r="E166" s="11"/>
    </row>
    <row r="167" spans="5:5" ht="12.75" customHeight="1">
      <c r="E167" s="11"/>
    </row>
    <row r="168" spans="5:5" ht="12.75" customHeight="1">
      <c r="E168" s="11"/>
    </row>
    <row r="169" spans="5:5" ht="12.75" customHeight="1">
      <c r="E169" s="11"/>
    </row>
    <row r="170" spans="5:5" ht="12.75" customHeight="1">
      <c r="E170" s="11"/>
    </row>
    <row r="171" spans="5:5" ht="12.75" customHeight="1">
      <c r="E171" s="11"/>
    </row>
    <row r="172" spans="5:5" ht="12.75" customHeight="1">
      <c r="E172" s="11"/>
    </row>
    <row r="173" spans="5:5" ht="12.75" customHeight="1">
      <c r="E173" s="11"/>
    </row>
    <row r="174" spans="5:5" ht="12.75" customHeight="1">
      <c r="E174" s="11"/>
    </row>
    <row r="175" spans="5:5" ht="12.75" customHeight="1">
      <c r="E175" s="11"/>
    </row>
    <row r="176" spans="5:5" ht="12.75" customHeight="1">
      <c r="E176" s="11"/>
    </row>
    <row r="177" spans="5:5" ht="12.75" customHeight="1">
      <c r="E177" s="11"/>
    </row>
    <row r="178" spans="5:5" ht="12.75" customHeight="1">
      <c r="E178" s="11"/>
    </row>
    <row r="179" spans="5:5" ht="12.75" customHeight="1">
      <c r="E179" s="11"/>
    </row>
    <row r="180" spans="5:5" ht="12.75" customHeight="1">
      <c r="E180" s="11"/>
    </row>
    <row r="181" spans="5:5" ht="12.75" customHeight="1">
      <c r="E181" s="11"/>
    </row>
    <row r="182" spans="5:5" ht="12.75" customHeight="1">
      <c r="E182" s="11"/>
    </row>
    <row r="183" spans="5:5" ht="12.75" customHeight="1">
      <c r="E183" s="11"/>
    </row>
    <row r="184" spans="5:5" ht="12.75" customHeight="1">
      <c r="E184" s="11"/>
    </row>
    <row r="185" spans="5:5" ht="12.75" customHeight="1">
      <c r="E185" s="11"/>
    </row>
    <row r="186" spans="5:5" ht="12.75" customHeight="1">
      <c r="E186" s="11"/>
    </row>
    <row r="187" spans="5:5" ht="12.75" customHeight="1">
      <c r="E187" s="11"/>
    </row>
    <row r="188" spans="5:5" ht="12.75" customHeight="1">
      <c r="E188" s="11"/>
    </row>
    <row r="189" spans="5:5" ht="12.75" customHeight="1">
      <c r="E189" s="11"/>
    </row>
    <row r="190" spans="5:5" ht="12.75" customHeight="1">
      <c r="E190" s="11"/>
    </row>
    <row r="191" spans="5:5" ht="12.75" customHeight="1">
      <c r="E191" s="11"/>
    </row>
    <row r="192" spans="5:5" ht="12.75" customHeight="1">
      <c r="E192" s="11"/>
    </row>
    <row r="193" spans="5:5" ht="12.75" customHeight="1">
      <c r="E193" s="11"/>
    </row>
    <row r="194" spans="5:5" ht="12.75" customHeight="1">
      <c r="E194" s="11"/>
    </row>
    <row r="195" spans="5:5" ht="12.75" customHeight="1">
      <c r="E195" s="11"/>
    </row>
    <row r="196" spans="5:5" ht="12.75" customHeight="1">
      <c r="E196" s="11"/>
    </row>
    <row r="197" spans="5:5" ht="12.75" customHeight="1">
      <c r="E197" s="11"/>
    </row>
    <row r="198" spans="5:5" ht="12.75" customHeight="1">
      <c r="E198" s="11"/>
    </row>
    <row r="199" spans="5:5" ht="12.75" customHeight="1">
      <c r="E199" s="11"/>
    </row>
    <row r="200" spans="5:5" ht="12.75" customHeight="1">
      <c r="E200" s="11"/>
    </row>
    <row r="201" spans="5:5" ht="12.75" customHeight="1">
      <c r="E201" s="11"/>
    </row>
    <row r="202" spans="5:5" ht="12.75" customHeight="1">
      <c r="E202" s="11"/>
    </row>
    <row r="203" spans="5:5" ht="12.75" customHeight="1">
      <c r="E203" s="11"/>
    </row>
    <row r="204" spans="5:5" ht="12.75" customHeight="1">
      <c r="E204" s="11"/>
    </row>
    <row r="205" spans="5:5" ht="12.75" customHeight="1">
      <c r="E205" s="11"/>
    </row>
    <row r="206" spans="5:5" ht="12.75" customHeight="1">
      <c r="E206" s="11"/>
    </row>
    <row r="207" spans="5:5" ht="12.75" customHeight="1">
      <c r="E207" s="11"/>
    </row>
    <row r="208" spans="5:5" ht="12.75" customHeight="1">
      <c r="E208" s="11"/>
    </row>
    <row r="209" spans="5:5" ht="12.75" customHeight="1">
      <c r="E209" s="11"/>
    </row>
    <row r="210" spans="5:5" ht="12.75" customHeight="1">
      <c r="E210" s="11"/>
    </row>
    <row r="211" spans="5:5" ht="12.75" customHeight="1">
      <c r="E211" s="11"/>
    </row>
    <row r="212" spans="5:5" ht="12.75" customHeight="1">
      <c r="E212" s="11"/>
    </row>
    <row r="213" spans="5:5" ht="12.75" customHeight="1">
      <c r="E213" s="11"/>
    </row>
    <row r="214" spans="5:5" ht="12.75" customHeight="1">
      <c r="E214" s="11"/>
    </row>
    <row r="215" spans="5:5" ht="12.75" customHeight="1">
      <c r="E215" s="11"/>
    </row>
    <row r="216" spans="5:5" ht="12.75" customHeight="1">
      <c r="E216" s="11"/>
    </row>
    <row r="217" spans="5:5" ht="12.75" customHeight="1">
      <c r="E217" s="11"/>
    </row>
    <row r="218" spans="5:5" ht="12.75" customHeight="1">
      <c r="E218" s="11"/>
    </row>
    <row r="219" spans="5:5" ht="12.75" customHeight="1">
      <c r="E219" s="11"/>
    </row>
    <row r="220" spans="5:5" ht="12.75" customHeight="1">
      <c r="E220" s="11"/>
    </row>
    <row r="221" spans="5:5" ht="12.75" customHeight="1">
      <c r="E221" s="11"/>
    </row>
    <row r="222" spans="5:5" ht="12.75" customHeight="1">
      <c r="E222" s="11"/>
    </row>
    <row r="223" spans="5:5" ht="12.75" customHeight="1">
      <c r="E223" s="11"/>
    </row>
    <row r="224" spans="5:5" ht="12.75" customHeight="1">
      <c r="E224" s="11"/>
    </row>
    <row r="225" spans="5:5" ht="12.75" customHeight="1">
      <c r="E225" s="11"/>
    </row>
    <row r="226" spans="5:5" ht="12.75" customHeight="1">
      <c r="E226" s="11"/>
    </row>
    <row r="227" spans="5:5" ht="12.75" customHeight="1">
      <c r="E227" s="11"/>
    </row>
    <row r="228" spans="5:5" ht="12.75" customHeight="1">
      <c r="E228" s="11"/>
    </row>
    <row r="229" spans="5:5" ht="12.75" customHeight="1">
      <c r="E229" s="11"/>
    </row>
    <row r="230" spans="5:5" ht="12.75" customHeight="1">
      <c r="E230" s="11"/>
    </row>
    <row r="231" spans="5:5" ht="12.75" customHeight="1">
      <c r="E231" s="11"/>
    </row>
    <row r="232" spans="5:5" ht="12.75" customHeight="1">
      <c r="E232" s="11"/>
    </row>
    <row r="233" spans="5:5" ht="12.75" customHeight="1">
      <c r="E233" s="11"/>
    </row>
    <row r="234" spans="5:5" ht="12.75" customHeight="1">
      <c r="E234" s="11"/>
    </row>
    <row r="235" spans="5:5" ht="12.75" customHeight="1">
      <c r="E235" s="11"/>
    </row>
    <row r="236" spans="5:5" ht="12.75" customHeight="1">
      <c r="E236" s="11"/>
    </row>
    <row r="237" spans="5:5" ht="12.75" customHeight="1">
      <c r="E237" s="11"/>
    </row>
    <row r="238" spans="5:5" ht="12.75" customHeight="1">
      <c r="E238" s="11"/>
    </row>
    <row r="239" spans="5:5" ht="12.75" customHeight="1">
      <c r="E239" s="11"/>
    </row>
    <row r="240" spans="5:5" ht="12.75" customHeight="1">
      <c r="E240" s="11"/>
    </row>
    <row r="241" spans="5:5" ht="12.75" customHeight="1">
      <c r="E241" s="11"/>
    </row>
    <row r="242" spans="5:5" ht="12.75" customHeight="1">
      <c r="E242" s="11"/>
    </row>
    <row r="243" spans="5:5" ht="12.75" customHeight="1">
      <c r="E243" s="11"/>
    </row>
    <row r="244" spans="5:5" ht="12.75" customHeight="1">
      <c r="E244" s="11"/>
    </row>
    <row r="245" spans="5:5" ht="12.75" customHeight="1">
      <c r="E245" s="11"/>
    </row>
    <row r="246" spans="5:5" ht="12.75" customHeight="1">
      <c r="E246" s="11"/>
    </row>
    <row r="247" spans="5:5" ht="12.75" customHeight="1">
      <c r="E247" s="11"/>
    </row>
    <row r="248" spans="5:5" ht="12.75" customHeight="1">
      <c r="E248" s="11"/>
    </row>
    <row r="249" spans="5:5" ht="12.75" customHeight="1">
      <c r="E249" s="11"/>
    </row>
    <row r="250" spans="5:5" ht="12.75" customHeight="1">
      <c r="E250" s="11"/>
    </row>
    <row r="251" spans="5:5" ht="12.75" customHeight="1">
      <c r="E251" s="11"/>
    </row>
    <row r="252" spans="5:5" ht="12.75" customHeight="1">
      <c r="E252" s="11"/>
    </row>
    <row r="253" spans="5:5" ht="12.75" customHeight="1">
      <c r="E253" s="11"/>
    </row>
    <row r="254" spans="5:5" ht="12.75" customHeight="1">
      <c r="E254" s="11"/>
    </row>
    <row r="255" spans="5:5" ht="12.75" customHeight="1">
      <c r="E255" s="11"/>
    </row>
    <row r="256" spans="5:5" ht="12.75" customHeight="1">
      <c r="E256" s="11"/>
    </row>
    <row r="257" spans="5:5" ht="12.75" customHeight="1">
      <c r="E257" s="11"/>
    </row>
    <row r="258" spans="5:5" ht="12.75" customHeight="1">
      <c r="E258" s="11"/>
    </row>
    <row r="259" spans="5:5" ht="12.75" customHeight="1">
      <c r="E259" s="11"/>
    </row>
    <row r="260" spans="5:5" ht="12.75" customHeight="1">
      <c r="E260" s="11"/>
    </row>
    <row r="261" spans="5:5" ht="12.75" customHeight="1">
      <c r="E261" s="11"/>
    </row>
    <row r="262" spans="5:5" ht="12.75" customHeight="1">
      <c r="E262" s="11"/>
    </row>
    <row r="263" spans="5:5" ht="12.75" customHeight="1">
      <c r="E263" s="11"/>
    </row>
    <row r="264" spans="5:5" ht="12.75" customHeight="1">
      <c r="E264" s="11"/>
    </row>
    <row r="265" spans="5:5" ht="12.75" customHeight="1">
      <c r="E265" s="11"/>
    </row>
    <row r="266" spans="5:5" ht="12.75" customHeight="1">
      <c r="E266" s="11"/>
    </row>
    <row r="267" spans="5:5" ht="12.75" customHeight="1">
      <c r="E267" s="11"/>
    </row>
    <row r="268" spans="5:5" ht="12.75" customHeight="1">
      <c r="E268" s="11"/>
    </row>
    <row r="269" spans="5:5" ht="12.75" customHeight="1">
      <c r="E269" s="11"/>
    </row>
    <row r="270" spans="5:5" ht="12.75" customHeight="1">
      <c r="E270" s="11"/>
    </row>
    <row r="271" spans="5:5" ht="12.75" customHeight="1">
      <c r="E271" s="11"/>
    </row>
    <row r="272" spans="5:5" ht="12.75" customHeight="1">
      <c r="E272" s="11"/>
    </row>
    <row r="273" spans="5:5" ht="12.75" customHeight="1">
      <c r="E273" s="11"/>
    </row>
    <row r="274" spans="5:5" ht="12.75" customHeight="1">
      <c r="E274" s="11"/>
    </row>
    <row r="275" spans="5:5" ht="12.75" customHeight="1">
      <c r="E275" s="11"/>
    </row>
    <row r="276" spans="5:5" ht="12.75" customHeight="1">
      <c r="E276" s="11"/>
    </row>
    <row r="277" spans="5:5" ht="12.75" customHeight="1">
      <c r="E277" s="11"/>
    </row>
    <row r="278" spans="5:5" ht="12.75" customHeight="1">
      <c r="E278" s="11"/>
    </row>
    <row r="279" spans="5:5" ht="12.75" customHeight="1">
      <c r="E279" s="11"/>
    </row>
    <row r="280" spans="5:5" ht="12.75" customHeight="1">
      <c r="E280" s="11"/>
    </row>
    <row r="281" spans="5:5" ht="12.75" customHeight="1">
      <c r="E281" s="11"/>
    </row>
    <row r="282" spans="5:5" ht="12.75" customHeight="1">
      <c r="E282" s="11"/>
    </row>
    <row r="283" spans="5:5" ht="12.75" customHeight="1">
      <c r="E283" s="11"/>
    </row>
    <row r="284" spans="5:5" ht="12.75" customHeight="1">
      <c r="E284" s="11"/>
    </row>
    <row r="285" spans="5:5" ht="12.75" customHeight="1">
      <c r="E285" s="11"/>
    </row>
    <row r="286" spans="5:5" ht="12.75" customHeight="1">
      <c r="E286" s="11"/>
    </row>
    <row r="287" spans="5:5" ht="12.75" customHeight="1">
      <c r="E287" s="11"/>
    </row>
    <row r="288" spans="5:5" ht="12.75" customHeight="1">
      <c r="E288" s="11"/>
    </row>
    <row r="289" spans="5:5" ht="12.75" customHeight="1">
      <c r="E289" s="11"/>
    </row>
    <row r="290" spans="5:5" ht="12.75" customHeight="1">
      <c r="E290" s="11"/>
    </row>
    <row r="291" spans="5:5" ht="12.75" customHeight="1">
      <c r="E291" s="11"/>
    </row>
    <row r="292" spans="5:5" ht="12.75" customHeight="1">
      <c r="E292" s="11"/>
    </row>
    <row r="293" spans="5:5" ht="12.75" customHeight="1">
      <c r="E293" s="11"/>
    </row>
    <row r="294" spans="5:5" ht="12.75" customHeight="1">
      <c r="E294" s="11"/>
    </row>
    <row r="295" spans="5:5" ht="12.75" customHeight="1">
      <c r="E295" s="11"/>
    </row>
    <row r="296" spans="5:5" ht="12.75" customHeight="1">
      <c r="E296" s="11"/>
    </row>
    <row r="297" spans="5:5" ht="12.75" customHeight="1">
      <c r="E297" s="11"/>
    </row>
    <row r="298" spans="5:5" ht="12.75" customHeight="1">
      <c r="E298" s="11"/>
    </row>
    <row r="299" spans="5:5" ht="12.75" customHeight="1">
      <c r="E299" s="11"/>
    </row>
    <row r="300" spans="5:5" ht="12.75" customHeight="1">
      <c r="E300" s="11"/>
    </row>
    <row r="301" spans="5:5" ht="12.75" customHeight="1">
      <c r="E301" s="11"/>
    </row>
    <row r="302" spans="5:5" ht="12.75" customHeight="1">
      <c r="E302" s="11"/>
    </row>
    <row r="303" spans="5:5" ht="12.75" customHeight="1">
      <c r="E303" s="11"/>
    </row>
    <row r="304" spans="5:5" ht="12.75" customHeight="1">
      <c r="E304" s="11"/>
    </row>
    <row r="305" spans="5:5" ht="12.75" customHeight="1">
      <c r="E305" s="11"/>
    </row>
    <row r="306" spans="5:5" ht="12.75" customHeight="1">
      <c r="E306" s="11"/>
    </row>
    <row r="307" spans="5:5" ht="12.75" customHeight="1">
      <c r="E307" s="11"/>
    </row>
    <row r="308" spans="5:5" ht="12.75" customHeight="1">
      <c r="E308" s="11"/>
    </row>
    <row r="309" spans="5:5" ht="12.75" customHeight="1">
      <c r="E309" s="11"/>
    </row>
    <row r="310" spans="5:5" ht="12.75" customHeight="1">
      <c r="E310" s="11"/>
    </row>
    <row r="311" spans="5:5" ht="12.75" customHeight="1">
      <c r="E311" s="11"/>
    </row>
    <row r="312" spans="5:5" ht="12.75" customHeight="1">
      <c r="E312" s="11"/>
    </row>
    <row r="313" spans="5:5" ht="12.75" customHeight="1">
      <c r="E313" s="11"/>
    </row>
    <row r="314" spans="5:5" ht="12.75" customHeight="1">
      <c r="E314" s="11"/>
    </row>
    <row r="315" spans="5:5" ht="12.75" customHeight="1">
      <c r="E315" s="11"/>
    </row>
    <row r="316" spans="5:5" ht="12.75" customHeight="1">
      <c r="E316" s="11"/>
    </row>
    <row r="317" spans="5:5" ht="12.75" customHeight="1">
      <c r="E317" s="11"/>
    </row>
    <row r="318" spans="5:5" ht="12.75" customHeight="1">
      <c r="E318" s="11"/>
    </row>
    <row r="319" spans="5:5" ht="12.75" customHeight="1">
      <c r="E319" s="11"/>
    </row>
    <row r="320" spans="5:5" ht="12.75" customHeight="1">
      <c r="E320" s="11"/>
    </row>
    <row r="321" spans="5:5" ht="12.75" customHeight="1">
      <c r="E321" s="11"/>
    </row>
    <row r="322" spans="5:5" ht="12.75" customHeight="1">
      <c r="E322" s="11"/>
    </row>
    <row r="323" spans="5:5" ht="12.75" customHeight="1">
      <c r="E323" s="11"/>
    </row>
    <row r="324" spans="5:5" ht="12.75" customHeight="1">
      <c r="E324" s="11"/>
    </row>
    <row r="325" spans="5:5" ht="12.75" customHeight="1">
      <c r="E325" s="11"/>
    </row>
    <row r="326" spans="5:5" ht="12.75" customHeight="1">
      <c r="E326" s="11"/>
    </row>
    <row r="327" spans="5:5" ht="12.75" customHeight="1">
      <c r="E327" s="11"/>
    </row>
    <row r="328" spans="5:5" ht="12.75" customHeight="1">
      <c r="E328" s="11"/>
    </row>
    <row r="329" spans="5:5" ht="12.75" customHeight="1">
      <c r="E329" s="11"/>
    </row>
    <row r="330" spans="5:5" ht="12.75" customHeight="1">
      <c r="E330" s="11"/>
    </row>
    <row r="331" spans="5:5" ht="12.75" customHeight="1">
      <c r="E331" s="11"/>
    </row>
    <row r="332" spans="5:5" ht="12.75" customHeight="1">
      <c r="E332" s="11"/>
    </row>
    <row r="333" spans="5:5" ht="12.75" customHeight="1">
      <c r="E333" s="11"/>
    </row>
    <row r="334" spans="5:5" ht="12.75" customHeight="1">
      <c r="E334" s="11"/>
    </row>
    <row r="335" spans="5:5" ht="12.75" customHeight="1">
      <c r="E335" s="11"/>
    </row>
    <row r="336" spans="5:5" ht="12.75" customHeight="1">
      <c r="E336" s="11"/>
    </row>
    <row r="337" spans="5:5" ht="12.75" customHeight="1">
      <c r="E337" s="11"/>
    </row>
    <row r="338" spans="5:5" ht="12.75" customHeight="1">
      <c r="E338" s="11"/>
    </row>
    <row r="339" spans="5:5" ht="12.75" customHeight="1">
      <c r="E339" s="11"/>
    </row>
    <row r="340" spans="5:5" ht="12.75" customHeight="1">
      <c r="E340" s="11"/>
    </row>
    <row r="341" spans="5:5" ht="12.75" customHeight="1">
      <c r="E341" s="11"/>
    </row>
    <row r="342" spans="5:5" ht="12.75" customHeight="1">
      <c r="E342" s="11"/>
    </row>
    <row r="343" spans="5:5" ht="12.75" customHeight="1">
      <c r="E343" s="11"/>
    </row>
    <row r="344" spans="5:5" ht="12.75" customHeight="1">
      <c r="E344" s="11"/>
    </row>
    <row r="345" spans="5:5" ht="12.75" customHeight="1">
      <c r="E345" s="11"/>
    </row>
    <row r="346" spans="5:5" ht="12.75" customHeight="1">
      <c r="E346" s="11"/>
    </row>
    <row r="347" spans="5:5" ht="12.75" customHeight="1">
      <c r="E347" s="11"/>
    </row>
    <row r="348" spans="5:5" ht="12.75" customHeight="1">
      <c r="E348" s="11"/>
    </row>
    <row r="349" spans="5:5" ht="12.75" customHeight="1">
      <c r="E349" s="11"/>
    </row>
    <row r="350" spans="5:5" ht="12.75" customHeight="1">
      <c r="E350" s="11"/>
    </row>
    <row r="351" spans="5:5" ht="12.75" customHeight="1">
      <c r="E351" s="11"/>
    </row>
    <row r="352" spans="5:5" ht="12.75" customHeight="1">
      <c r="E352" s="11"/>
    </row>
    <row r="353" spans="5:5" ht="12.75" customHeight="1">
      <c r="E353" s="11"/>
    </row>
    <row r="354" spans="5:5" ht="12.75" customHeight="1">
      <c r="E354" s="11"/>
    </row>
    <row r="355" spans="5:5" ht="12.75" customHeight="1">
      <c r="E355" s="11"/>
    </row>
    <row r="356" spans="5:5" ht="12.75" customHeight="1">
      <c r="E356" s="11"/>
    </row>
    <row r="357" spans="5:5" ht="12.75" customHeight="1">
      <c r="E357" s="11"/>
    </row>
    <row r="358" spans="5:5" ht="12.75" customHeight="1">
      <c r="E358" s="11"/>
    </row>
    <row r="359" spans="5:5" ht="12.75" customHeight="1">
      <c r="E359" s="11"/>
    </row>
    <row r="360" spans="5:5" ht="12.75" customHeight="1">
      <c r="E360" s="11"/>
    </row>
    <row r="361" spans="5:5" ht="12.75" customHeight="1">
      <c r="E361" s="11"/>
    </row>
    <row r="362" spans="5:5" ht="12.75" customHeight="1">
      <c r="E362" s="11"/>
    </row>
    <row r="363" spans="5:5" ht="12.75" customHeight="1">
      <c r="E363" s="11"/>
    </row>
    <row r="364" spans="5:5" ht="12.75" customHeight="1">
      <c r="E364" s="11"/>
    </row>
    <row r="365" spans="5:5" ht="12.75" customHeight="1">
      <c r="E365" s="11"/>
    </row>
    <row r="366" spans="5:5" ht="12.75" customHeight="1">
      <c r="E366" s="11"/>
    </row>
    <row r="367" spans="5:5" ht="12.75" customHeight="1">
      <c r="E367" s="11"/>
    </row>
    <row r="368" spans="5:5" ht="12.75" customHeight="1">
      <c r="E368" s="11"/>
    </row>
    <row r="369" spans="5:5" ht="12.75" customHeight="1">
      <c r="E369" s="11"/>
    </row>
    <row r="370" spans="5:5" ht="12.75" customHeight="1">
      <c r="E370" s="11"/>
    </row>
    <row r="371" spans="5:5" ht="12.75" customHeight="1">
      <c r="E371" s="11"/>
    </row>
    <row r="372" spans="5:5" ht="12.75" customHeight="1">
      <c r="E372" s="11"/>
    </row>
    <row r="373" spans="5:5" ht="12.75" customHeight="1">
      <c r="E373" s="11"/>
    </row>
    <row r="374" spans="5:5" ht="12.75" customHeight="1">
      <c r="E374" s="11"/>
    </row>
    <row r="375" spans="5:5" ht="12.75" customHeight="1">
      <c r="E375" s="11"/>
    </row>
    <row r="376" spans="5:5" ht="12.75" customHeight="1">
      <c r="E376" s="11"/>
    </row>
    <row r="377" spans="5:5" ht="12.75" customHeight="1">
      <c r="E377" s="11"/>
    </row>
    <row r="378" spans="5:5" ht="12.75" customHeight="1">
      <c r="E378" s="11"/>
    </row>
    <row r="379" spans="5:5" ht="12.75" customHeight="1">
      <c r="E379" s="11"/>
    </row>
    <row r="380" spans="5:5" ht="12.75" customHeight="1">
      <c r="E380" s="11"/>
    </row>
    <row r="381" spans="5:5" ht="12.75" customHeight="1">
      <c r="E381" s="11"/>
    </row>
    <row r="382" spans="5:5" ht="12.75" customHeight="1">
      <c r="E382" s="11"/>
    </row>
    <row r="383" spans="5:5" ht="12.75" customHeight="1">
      <c r="E383" s="11"/>
    </row>
    <row r="384" spans="5:5" ht="12.75" customHeight="1">
      <c r="E384" s="11"/>
    </row>
    <row r="385" spans="5:5" ht="12.75" customHeight="1">
      <c r="E385" s="11"/>
    </row>
    <row r="386" spans="5:5" ht="12.75" customHeight="1">
      <c r="E386" s="11"/>
    </row>
    <row r="387" spans="5:5" ht="12.75" customHeight="1">
      <c r="E387" s="11"/>
    </row>
    <row r="388" spans="5:5" ht="12.75" customHeight="1">
      <c r="E388" s="11"/>
    </row>
    <row r="389" spans="5:5" ht="12.75" customHeight="1">
      <c r="E389" s="11"/>
    </row>
    <row r="390" spans="5:5" ht="12.75" customHeight="1">
      <c r="E390" s="11"/>
    </row>
    <row r="391" spans="5:5" ht="12.75" customHeight="1">
      <c r="E391" s="11"/>
    </row>
    <row r="392" spans="5:5" ht="12.75" customHeight="1">
      <c r="E392" s="11"/>
    </row>
    <row r="393" spans="5:5" ht="12.75" customHeight="1">
      <c r="E393" s="11"/>
    </row>
    <row r="394" spans="5:5" ht="12.75" customHeight="1">
      <c r="E394" s="11"/>
    </row>
    <row r="395" spans="5:5" ht="12.75" customHeight="1">
      <c r="E395" s="11"/>
    </row>
    <row r="396" spans="5:5" ht="12.75" customHeight="1">
      <c r="E396" s="11"/>
    </row>
    <row r="397" spans="5:5" ht="12.75" customHeight="1">
      <c r="E397" s="11"/>
    </row>
    <row r="398" spans="5:5" ht="12.75" customHeight="1">
      <c r="E398" s="11"/>
    </row>
    <row r="399" spans="5:5" ht="12.75" customHeight="1">
      <c r="E399" s="11"/>
    </row>
    <row r="400" spans="5:5" ht="12.75" customHeight="1">
      <c r="E400" s="11"/>
    </row>
    <row r="401" spans="5:5" ht="12.75" customHeight="1">
      <c r="E401" s="11"/>
    </row>
    <row r="402" spans="5:5" ht="12.75" customHeight="1">
      <c r="E402" s="11"/>
    </row>
    <row r="403" spans="5:5" ht="12.75" customHeight="1">
      <c r="E403" s="11"/>
    </row>
    <row r="404" spans="5:5" ht="12.75" customHeight="1">
      <c r="E404" s="11"/>
    </row>
    <row r="405" spans="5:5" ht="12.75" customHeight="1">
      <c r="E405" s="11"/>
    </row>
    <row r="406" spans="5:5" ht="12.75" customHeight="1">
      <c r="E406" s="11"/>
    </row>
    <row r="407" spans="5:5" ht="12.75" customHeight="1">
      <c r="E407" s="11"/>
    </row>
    <row r="408" spans="5:5" ht="12.75" customHeight="1">
      <c r="E408" s="11"/>
    </row>
    <row r="409" spans="5:5" ht="12.75" customHeight="1">
      <c r="E409" s="11"/>
    </row>
    <row r="410" spans="5:5" ht="12.75" customHeight="1">
      <c r="E410" s="11"/>
    </row>
    <row r="411" spans="5:5" ht="12.75" customHeight="1">
      <c r="E411" s="11"/>
    </row>
    <row r="412" spans="5:5" ht="12.75" customHeight="1">
      <c r="E412" s="11"/>
    </row>
    <row r="413" spans="5:5" ht="12.75" customHeight="1">
      <c r="E413" s="11"/>
    </row>
    <row r="414" spans="5:5" ht="12.75" customHeight="1">
      <c r="E414" s="11"/>
    </row>
    <row r="415" spans="5:5" ht="12.75" customHeight="1">
      <c r="E415" s="11"/>
    </row>
    <row r="416" spans="5:5" ht="12.75" customHeight="1">
      <c r="E416" s="11"/>
    </row>
    <row r="417" spans="5:5" ht="12.75" customHeight="1">
      <c r="E417" s="11"/>
    </row>
    <row r="418" spans="5:5" ht="12.75" customHeight="1">
      <c r="E418" s="11"/>
    </row>
    <row r="419" spans="5:5" ht="12.75" customHeight="1">
      <c r="E419" s="11"/>
    </row>
    <row r="420" spans="5:5" ht="12.75" customHeight="1">
      <c r="E420" s="11"/>
    </row>
    <row r="421" spans="5:5" ht="12.75" customHeight="1">
      <c r="E421" s="11"/>
    </row>
    <row r="422" spans="5:5" ht="12.75" customHeight="1">
      <c r="E422" s="11"/>
    </row>
    <row r="423" spans="5:5" ht="12.75" customHeight="1">
      <c r="E423" s="11"/>
    </row>
    <row r="424" spans="5:5" ht="12.75" customHeight="1">
      <c r="E424" s="11"/>
    </row>
    <row r="425" spans="5:5" ht="12.75" customHeight="1">
      <c r="E425" s="11"/>
    </row>
    <row r="426" spans="5:5" ht="12.75" customHeight="1">
      <c r="E426" s="11"/>
    </row>
    <row r="427" spans="5:5" ht="12.75" customHeight="1">
      <c r="E427" s="11"/>
    </row>
    <row r="428" spans="5:5" ht="12.75" customHeight="1">
      <c r="E428" s="11"/>
    </row>
    <row r="429" spans="5:5" ht="12.75" customHeight="1">
      <c r="E429" s="11"/>
    </row>
    <row r="430" spans="5:5" ht="12.75" customHeight="1">
      <c r="E430" s="11"/>
    </row>
    <row r="431" spans="5:5" ht="12.75" customHeight="1">
      <c r="E431" s="11"/>
    </row>
    <row r="432" spans="5:5" ht="12.75" customHeight="1">
      <c r="E432" s="11"/>
    </row>
    <row r="433" spans="5:5" ht="12.75" customHeight="1">
      <c r="E433" s="11"/>
    </row>
    <row r="434" spans="5:5" ht="12.75" customHeight="1">
      <c r="E434" s="11"/>
    </row>
    <row r="435" spans="5:5" ht="12.75" customHeight="1">
      <c r="E435" s="11"/>
    </row>
    <row r="436" spans="5:5" ht="12.75" customHeight="1">
      <c r="E436" s="11"/>
    </row>
    <row r="437" spans="5:5" ht="12.75" customHeight="1">
      <c r="E437" s="11"/>
    </row>
    <row r="438" spans="5:5" ht="12.75" customHeight="1">
      <c r="E438" s="11"/>
    </row>
    <row r="439" spans="5:5" ht="12.75" customHeight="1">
      <c r="E439" s="11"/>
    </row>
    <row r="440" spans="5:5" ht="12.75" customHeight="1">
      <c r="E440" s="11"/>
    </row>
    <row r="441" spans="5:5" ht="12.75" customHeight="1">
      <c r="E441" s="11"/>
    </row>
    <row r="442" spans="5:5" ht="12.75" customHeight="1">
      <c r="E442" s="11"/>
    </row>
    <row r="443" spans="5:5" ht="12.75" customHeight="1">
      <c r="E443" s="11"/>
    </row>
    <row r="444" spans="5:5" ht="12.75" customHeight="1">
      <c r="E444" s="11"/>
    </row>
    <row r="445" spans="5:5" ht="12.75" customHeight="1">
      <c r="E445" s="11"/>
    </row>
    <row r="446" spans="5:5" ht="12.75" customHeight="1">
      <c r="E446" s="11"/>
    </row>
    <row r="447" spans="5:5" ht="12.75" customHeight="1">
      <c r="E447" s="11"/>
    </row>
    <row r="448" spans="5:5" ht="12.75" customHeight="1">
      <c r="E448" s="11"/>
    </row>
    <row r="449" spans="5:5" ht="12.75" customHeight="1">
      <c r="E449" s="11"/>
    </row>
    <row r="450" spans="5:5" ht="12.75" customHeight="1">
      <c r="E450" s="11"/>
    </row>
    <row r="451" spans="5:5" ht="12.75" customHeight="1">
      <c r="E451" s="11"/>
    </row>
    <row r="452" spans="5:5" ht="12.75" customHeight="1">
      <c r="E452" s="11"/>
    </row>
    <row r="453" spans="5:5" ht="12.75" customHeight="1">
      <c r="E453" s="11"/>
    </row>
    <row r="454" spans="5:5" ht="12.75" customHeight="1">
      <c r="E454" s="11"/>
    </row>
    <row r="455" spans="5:5" ht="12.75" customHeight="1">
      <c r="E455" s="11"/>
    </row>
    <row r="456" spans="5:5" ht="12.75" customHeight="1">
      <c r="E456" s="11"/>
    </row>
    <row r="457" spans="5:5" ht="12.75" customHeight="1">
      <c r="E457" s="11"/>
    </row>
    <row r="458" spans="5:5" ht="12.75" customHeight="1">
      <c r="E458" s="11"/>
    </row>
    <row r="459" spans="5:5" ht="12.75" customHeight="1">
      <c r="E459" s="11"/>
    </row>
    <row r="460" spans="5:5" ht="12.75" customHeight="1">
      <c r="E460" s="11"/>
    </row>
    <row r="461" spans="5:5" ht="12.75" customHeight="1">
      <c r="E461" s="11"/>
    </row>
    <row r="462" spans="5:5" ht="12.75" customHeight="1">
      <c r="E462" s="11"/>
    </row>
    <row r="463" spans="5:5" ht="12.75" customHeight="1">
      <c r="E463" s="11"/>
    </row>
    <row r="464" spans="5:5" ht="12.75" customHeight="1">
      <c r="E464" s="11"/>
    </row>
    <row r="465" spans="5:5" ht="12.75" customHeight="1">
      <c r="E465" s="11"/>
    </row>
    <row r="466" spans="5:5" ht="12.75" customHeight="1">
      <c r="E466" s="11"/>
    </row>
    <row r="467" spans="5:5" ht="12.75" customHeight="1">
      <c r="E467" s="11"/>
    </row>
    <row r="468" spans="5:5" ht="12.75" customHeight="1">
      <c r="E468" s="11"/>
    </row>
    <row r="469" spans="5:5" ht="12.75" customHeight="1">
      <c r="E469" s="11"/>
    </row>
    <row r="470" spans="5:5" ht="12.75" customHeight="1">
      <c r="E470" s="11"/>
    </row>
    <row r="471" spans="5:5" ht="12.75" customHeight="1">
      <c r="E471" s="11"/>
    </row>
    <row r="472" spans="5:5" ht="12.75" customHeight="1">
      <c r="E472" s="11"/>
    </row>
    <row r="473" spans="5:5" ht="12.75" customHeight="1">
      <c r="E473" s="11"/>
    </row>
    <row r="474" spans="5:5" ht="12.75" customHeight="1">
      <c r="E474" s="11"/>
    </row>
    <row r="475" spans="5:5" ht="12.75" customHeight="1">
      <c r="E475" s="11"/>
    </row>
    <row r="476" spans="5:5" ht="12.75" customHeight="1">
      <c r="E476" s="11"/>
    </row>
    <row r="477" spans="5:5" ht="12.75" customHeight="1">
      <c r="E477" s="11"/>
    </row>
    <row r="478" spans="5:5" ht="12.75" customHeight="1">
      <c r="E478" s="11"/>
    </row>
    <row r="479" spans="5:5" ht="12.75" customHeight="1">
      <c r="E479" s="11"/>
    </row>
    <row r="480" spans="5:5" ht="12.75" customHeight="1">
      <c r="E480" s="11"/>
    </row>
    <row r="481" spans="5:5" ht="12.75" customHeight="1">
      <c r="E481" s="11"/>
    </row>
    <row r="482" spans="5:5" ht="12.75" customHeight="1">
      <c r="E482" s="11"/>
    </row>
    <row r="483" spans="5:5" ht="12.75" customHeight="1">
      <c r="E483" s="11"/>
    </row>
    <row r="484" spans="5:5" ht="12.75" customHeight="1">
      <c r="E484" s="11"/>
    </row>
    <row r="485" spans="5:5" ht="12.75" customHeight="1">
      <c r="E485" s="11"/>
    </row>
    <row r="486" spans="5:5" ht="12.75" customHeight="1">
      <c r="E486" s="11"/>
    </row>
    <row r="487" spans="5:5" ht="12.75" customHeight="1">
      <c r="E487" s="11"/>
    </row>
    <row r="488" spans="5:5" ht="12.75" customHeight="1">
      <c r="E488" s="11"/>
    </row>
    <row r="489" spans="5:5" ht="12.75" customHeight="1">
      <c r="E489" s="11"/>
    </row>
    <row r="490" spans="5:5" ht="12.75" customHeight="1">
      <c r="E490" s="11"/>
    </row>
    <row r="491" spans="5:5" ht="12.75" customHeight="1">
      <c r="E491" s="11"/>
    </row>
    <row r="492" spans="5:5" ht="12.75" customHeight="1">
      <c r="E492" s="11"/>
    </row>
    <row r="493" spans="5:5" ht="12.75" customHeight="1">
      <c r="E493" s="11"/>
    </row>
    <row r="494" spans="5:5" ht="12.75" customHeight="1">
      <c r="E494" s="11"/>
    </row>
    <row r="495" spans="5:5" ht="12.75" customHeight="1">
      <c r="E495" s="11"/>
    </row>
    <row r="496" spans="5:5" ht="12.75" customHeight="1">
      <c r="E496" s="11"/>
    </row>
    <row r="497" spans="5:5" ht="12.75" customHeight="1">
      <c r="E497" s="11"/>
    </row>
    <row r="498" spans="5:5" ht="12.75" customHeight="1">
      <c r="E498" s="11"/>
    </row>
    <row r="499" spans="5:5" ht="12.75" customHeight="1">
      <c r="E499" s="11"/>
    </row>
    <row r="500" spans="5:5" ht="12.75" customHeight="1">
      <c r="E500" s="11"/>
    </row>
    <row r="501" spans="5:5" ht="12.75" customHeight="1">
      <c r="E501" s="11"/>
    </row>
    <row r="502" spans="5:5" ht="12.75" customHeight="1">
      <c r="E502" s="11"/>
    </row>
    <row r="503" spans="5:5" ht="12.75" customHeight="1">
      <c r="E503" s="11"/>
    </row>
    <row r="504" spans="5:5" ht="12.75" customHeight="1">
      <c r="E504" s="11"/>
    </row>
    <row r="505" spans="5:5" ht="12.75" customHeight="1">
      <c r="E505" s="11"/>
    </row>
    <row r="506" spans="5:5" ht="12.75" customHeight="1">
      <c r="E506" s="11"/>
    </row>
    <row r="507" spans="5:5" ht="12.75" customHeight="1">
      <c r="E507" s="11"/>
    </row>
    <row r="508" spans="5:5" ht="12.75" customHeight="1">
      <c r="E508" s="11"/>
    </row>
    <row r="509" spans="5:5" ht="12.75" customHeight="1">
      <c r="E509" s="11"/>
    </row>
    <row r="510" spans="5:5" ht="12.75" customHeight="1">
      <c r="E510" s="11"/>
    </row>
    <row r="511" spans="5:5" ht="12.75" customHeight="1">
      <c r="E511" s="11"/>
    </row>
    <row r="512" spans="5:5" ht="12.75" customHeight="1">
      <c r="E512" s="11"/>
    </row>
    <row r="513" spans="5:5" ht="12.75" customHeight="1">
      <c r="E513" s="11"/>
    </row>
    <row r="514" spans="5:5" ht="12.75" customHeight="1">
      <c r="E514" s="11"/>
    </row>
    <row r="515" spans="5:5" ht="12.75" customHeight="1">
      <c r="E515" s="11"/>
    </row>
    <row r="516" spans="5:5" ht="12.75" customHeight="1">
      <c r="E516" s="11"/>
    </row>
    <row r="517" spans="5:5" ht="12.75" customHeight="1">
      <c r="E517" s="11"/>
    </row>
    <row r="518" spans="5:5" ht="12.75" customHeight="1">
      <c r="E518" s="11"/>
    </row>
    <row r="519" spans="5:5" ht="12.75" customHeight="1">
      <c r="E519" s="11"/>
    </row>
    <row r="520" spans="5:5" ht="12.75" customHeight="1">
      <c r="E520" s="11"/>
    </row>
    <row r="521" spans="5:5" ht="12.75" customHeight="1">
      <c r="E521" s="11"/>
    </row>
    <row r="522" spans="5:5" ht="12.75" customHeight="1">
      <c r="E522" s="11"/>
    </row>
    <row r="523" spans="5:5" ht="12.75" customHeight="1">
      <c r="E523" s="11"/>
    </row>
    <row r="524" spans="5:5" ht="12.75" customHeight="1">
      <c r="E524" s="11"/>
    </row>
    <row r="525" spans="5:5" ht="12.75" customHeight="1">
      <c r="E525" s="11"/>
    </row>
    <row r="526" spans="5:5" ht="12.75" customHeight="1">
      <c r="E526" s="11"/>
    </row>
    <row r="527" spans="5:5" ht="12.75" customHeight="1">
      <c r="E527" s="11"/>
    </row>
    <row r="528" spans="5:5" ht="12.75" customHeight="1">
      <c r="E528" s="11"/>
    </row>
    <row r="529" spans="5:5" ht="12.75" customHeight="1">
      <c r="E529" s="11"/>
    </row>
    <row r="530" spans="5:5" ht="12.75" customHeight="1">
      <c r="E530" s="11"/>
    </row>
    <row r="531" spans="5:5" ht="12.75" customHeight="1">
      <c r="E531" s="11"/>
    </row>
    <row r="532" spans="5:5" ht="12.75" customHeight="1">
      <c r="E532" s="11"/>
    </row>
    <row r="533" spans="5:5" ht="12.75" customHeight="1">
      <c r="E533" s="11"/>
    </row>
    <row r="534" spans="5:5" ht="12.75" customHeight="1">
      <c r="E534" s="11"/>
    </row>
    <row r="535" spans="5:5" ht="12.75" customHeight="1">
      <c r="E535" s="11"/>
    </row>
    <row r="536" spans="5:5" ht="12.75" customHeight="1">
      <c r="E536" s="11"/>
    </row>
    <row r="537" spans="5:5" ht="12.75" customHeight="1">
      <c r="E537" s="11"/>
    </row>
    <row r="538" spans="5:5" ht="12.75" customHeight="1">
      <c r="E538" s="11"/>
    </row>
    <row r="539" spans="5:5" ht="12.75" customHeight="1">
      <c r="E539" s="11"/>
    </row>
    <row r="540" spans="5:5" ht="12.75" customHeight="1">
      <c r="E540" s="11"/>
    </row>
    <row r="541" spans="5:5" ht="12.75" customHeight="1">
      <c r="E541" s="11"/>
    </row>
    <row r="542" spans="5:5" ht="12.75" customHeight="1">
      <c r="E542" s="11"/>
    </row>
    <row r="543" spans="5:5" ht="12.75" customHeight="1">
      <c r="E543" s="11"/>
    </row>
    <row r="544" spans="5:5" ht="12.75" customHeight="1">
      <c r="E544" s="11"/>
    </row>
    <row r="545" spans="5:5" ht="12.75" customHeight="1">
      <c r="E545" s="11"/>
    </row>
    <row r="546" spans="5:5" ht="12.75" customHeight="1">
      <c r="E546" s="11"/>
    </row>
    <row r="547" spans="5:5" ht="12.75" customHeight="1">
      <c r="E547" s="11"/>
    </row>
    <row r="548" spans="5:5" ht="12.75" customHeight="1">
      <c r="E548" s="11"/>
    </row>
    <row r="549" spans="5:5" ht="12.75" customHeight="1">
      <c r="E549" s="11"/>
    </row>
    <row r="550" spans="5:5" ht="12.75" customHeight="1">
      <c r="E550" s="11"/>
    </row>
    <row r="551" spans="5:5" ht="12.75" customHeight="1">
      <c r="E551" s="11"/>
    </row>
    <row r="552" spans="5:5" ht="12.75" customHeight="1">
      <c r="E552" s="11"/>
    </row>
    <row r="553" spans="5:5" ht="12.75" customHeight="1">
      <c r="E553" s="11"/>
    </row>
    <row r="554" spans="5:5" ht="12.75" customHeight="1">
      <c r="E554" s="11"/>
    </row>
    <row r="555" spans="5:5" ht="12.75" customHeight="1">
      <c r="E555" s="11"/>
    </row>
    <row r="556" spans="5:5" ht="12.75" customHeight="1">
      <c r="E556" s="11"/>
    </row>
    <row r="557" spans="5:5" ht="12.75" customHeight="1">
      <c r="E557" s="11"/>
    </row>
    <row r="558" spans="5:5" ht="12.75" customHeight="1">
      <c r="E558" s="11"/>
    </row>
    <row r="559" spans="5:5" ht="12.75" customHeight="1">
      <c r="E559" s="11"/>
    </row>
    <row r="560" spans="5:5" ht="12.75" customHeight="1">
      <c r="E560" s="11"/>
    </row>
    <row r="561" spans="5:5" ht="12.75" customHeight="1">
      <c r="E561" s="11"/>
    </row>
    <row r="562" spans="5:5" ht="12.75" customHeight="1">
      <c r="E562" s="11"/>
    </row>
    <row r="563" spans="5:5" ht="12.75" customHeight="1">
      <c r="E563" s="11"/>
    </row>
    <row r="564" spans="5:5" ht="12.75" customHeight="1">
      <c r="E564" s="11"/>
    </row>
    <row r="565" spans="5:5" ht="12.75" customHeight="1">
      <c r="E565" s="11"/>
    </row>
    <row r="566" spans="5:5" ht="12.75" customHeight="1">
      <c r="E566" s="11"/>
    </row>
    <row r="567" spans="5:5" ht="12.75" customHeight="1">
      <c r="E567" s="11"/>
    </row>
    <row r="568" spans="5:5" ht="12.75" customHeight="1">
      <c r="E568" s="11"/>
    </row>
    <row r="569" spans="5:5" ht="12.75" customHeight="1">
      <c r="E569" s="11"/>
    </row>
    <row r="570" spans="5:5" ht="12.75" customHeight="1">
      <c r="E570" s="11"/>
    </row>
    <row r="571" spans="5:5" ht="12.75" customHeight="1">
      <c r="E571" s="11"/>
    </row>
    <row r="572" spans="5:5" ht="12.75" customHeight="1">
      <c r="E572" s="11"/>
    </row>
    <row r="573" spans="5:5" ht="12.75" customHeight="1">
      <c r="E573" s="11"/>
    </row>
    <row r="574" spans="5:5" ht="12.75" customHeight="1">
      <c r="E574" s="11"/>
    </row>
    <row r="575" spans="5:5" ht="12.75" customHeight="1">
      <c r="E575" s="11"/>
    </row>
    <row r="576" spans="5:5" ht="12.75" customHeight="1">
      <c r="E576" s="11"/>
    </row>
    <row r="577" spans="5:5" ht="12.75" customHeight="1">
      <c r="E577" s="11"/>
    </row>
    <row r="578" spans="5:5" ht="12.75" customHeight="1">
      <c r="E578" s="11"/>
    </row>
    <row r="579" spans="5:5" ht="12.75" customHeight="1">
      <c r="E579" s="11"/>
    </row>
    <row r="580" spans="5:5" ht="12.75" customHeight="1">
      <c r="E580" s="11"/>
    </row>
    <row r="581" spans="5:5" ht="12.75" customHeight="1">
      <c r="E581" s="11"/>
    </row>
    <row r="582" spans="5:5" ht="12.75" customHeight="1">
      <c r="E582" s="11"/>
    </row>
    <row r="583" spans="5:5" ht="12.75" customHeight="1">
      <c r="E583" s="11"/>
    </row>
    <row r="584" spans="5:5" ht="12.75" customHeight="1">
      <c r="E584" s="11"/>
    </row>
    <row r="585" spans="5:5" ht="12.75" customHeight="1">
      <c r="E585" s="11"/>
    </row>
    <row r="586" spans="5:5" ht="12.75" customHeight="1">
      <c r="E586" s="11"/>
    </row>
    <row r="587" spans="5:5" ht="12.75" customHeight="1">
      <c r="E587" s="11"/>
    </row>
    <row r="588" spans="5:5" ht="12.75" customHeight="1">
      <c r="E588" s="11"/>
    </row>
    <row r="589" spans="5:5" ht="12.75" customHeight="1">
      <c r="E589" s="11"/>
    </row>
    <row r="590" spans="5:5" ht="12.75" customHeight="1">
      <c r="E590" s="11"/>
    </row>
    <row r="591" spans="5:5" ht="12.75" customHeight="1">
      <c r="E591" s="11"/>
    </row>
    <row r="592" spans="5:5" ht="12.75" customHeight="1">
      <c r="E592" s="11"/>
    </row>
    <row r="593" spans="5:5" ht="12.75" customHeight="1">
      <c r="E593" s="11"/>
    </row>
    <row r="594" spans="5:5" ht="12.75" customHeight="1">
      <c r="E594" s="11"/>
    </row>
    <row r="595" spans="5:5" ht="12.75" customHeight="1">
      <c r="E595" s="11"/>
    </row>
    <row r="596" spans="5:5" ht="12.75" customHeight="1">
      <c r="E596" s="11"/>
    </row>
    <row r="597" spans="5:5" ht="12.75" customHeight="1">
      <c r="E597" s="11"/>
    </row>
    <row r="598" spans="5:5" ht="12.75" customHeight="1">
      <c r="E598" s="11"/>
    </row>
    <row r="599" spans="5:5" ht="12.75" customHeight="1">
      <c r="E599" s="11"/>
    </row>
    <row r="600" spans="5:5" ht="12.75" customHeight="1">
      <c r="E600" s="11"/>
    </row>
    <row r="601" spans="5:5" ht="12.75" customHeight="1">
      <c r="E601" s="11"/>
    </row>
    <row r="602" spans="5:5" ht="12.75" customHeight="1">
      <c r="E602" s="11"/>
    </row>
    <row r="603" spans="5:5" ht="12.75" customHeight="1">
      <c r="E603" s="11"/>
    </row>
    <row r="604" spans="5:5" ht="12.75" customHeight="1">
      <c r="E604" s="11"/>
    </row>
    <row r="605" spans="5:5" ht="12.75" customHeight="1">
      <c r="E605" s="11"/>
    </row>
    <row r="606" spans="5:5" ht="12.75" customHeight="1">
      <c r="E606" s="11"/>
    </row>
    <row r="607" spans="5:5" ht="12.75" customHeight="1">
      <c r="E607" s="11"/>
    </row>
    <row r="608" spans="5:5" ht="12.75" customHeight="1">
      <c r="E608" s="11"/>
    </row>
    <row r="609" spans="5:5" ht="12.75" customHeight="1">
      <c r="E609" s="11"/>
    </row>
    <row r="610" spans="5:5" ht="12.75" customHeight="1">
      <c r="E610" s="11"/>
    </row>
    <row r="611" spans="5:5" ht="12.75" customHeight="1">
      <c r="E611" s="11"/>
    </row>
    <row r="612" spans="5:5" ht="12.75" customHeight="1">
      <c r="E612" s="11"/>
    </row>
    <row r="613" spans="5:5" ht="12.75" customHeight="1">
      <c r="E613" s="11"/>
    </row>
    <row r="614" spans="5:5" ht="12.75" customHeight="1">
      <c r="E614" s="11"/>
    </row>
    <row r="615" spans="5:5" ht="12.75" customHeight="1">
      <c r="E615" s="11"/>
    </row>
    <row r="616" spans="5:5" ht="12.75" customHeight="1">
      <c r="E616" s="11"/>
    </row>
    <row r="617" spans="5:5" ht="12.75" customHeight="1">
      <c r="E617" s="11"/>
    </row>
    <row r="618" spans="5:5" ht="12.75" customHeight="1">
      <c r="E618" s="11"/>
    </row>
    <row r="619" spans="5:5" ht="12.75" customHeight="1">
      <c r="E619" s="11"/>
    </row>
    <row r="620" spans="5:5" ht="12.75" customHeight="1">
      <c r="E620" s="11"/>
    </row>
    <row r="621" spans="5:5" ht="12.75" customHeight="1">
      <c r="E621" s="11"/>
    </row>
    <row r="622" spans="5:5" ht="12.75" customHeight="1">
      <c r="E622" s="11"/>
    </row>
    <row r="623" spans="5:5" ht="12.75" customHeight="1">
      <c r="E623" s="11"/>
    </row>
    <row r="624" spans="5:5" ht="12.75" customHeight="1">
      <c r="E624" s="11"/>
    </row>
    <row r="625" spans="5:5" ht="12.75" customHeight="1">
      <c r="E625" s="11"/>
    </row>
    <row r="626" spans="5:5" ht="12.75" customHeight="1">
      <c r="E626" s="11"/>
    </row>
    <row r="627" spans="5:5" ht="12.75" customHeight="1">
      <c r="E627" s="11"/>
    </row>
    <row r="628" spans="5:5" ht="12.75" customHeight="1">
      <c r="E628" s="11"/>
    </row>
    <row r="629" spans="5:5" ht="12.75" customHeight="1">
      <c r="E629" s="11"/>
    </row>
    <row r="630" spans="5:5" ht="12.75" customHeight="1">
      <c r="E630" s="11"/>
    </row>
    <row r="631" spans="5:5" ht="12.75" customHeight="1">
      <c r="E631" s="11"/>
    </row>
    <row r="632" spans="5:5" ht="12.75" customHeight="1">
      <c r="E632" s="11"/>
    </row>
    <row r="633" spans="5:5" ht="12.75" customHeight="1">
      <c r="E633" s="11"/>
    </row>
    <row r="634" spans="5:5" ht="12.75" customHeight="1">
      <c r="E634" s="11"/>
    </row>
    <row r="635" spans="5:5" ht="12.75" customHeight="1">
      <c r="E635" s="11"/>
    </row>
    <row r="636" spans="5:5" ht="12.75" customHeight="1">
      <c r="E636" s="11"/>
    </row>
    <row r="637" spans="5:5" ht="12.75" customHeight="1">
      <c r="E637" s="11"/>
    </row>
    <row r="638" spans="5:5" ht="12.75" customHeight="1">
      <c r="E638" s="11"/>
    </row>
    <row r="639" spans="5:5" ht="12.75" customHeight="1">
      <c r="E639" s="11"/>
    </row>
    <row r="640" spans="5:5" ht="12.75" customHeight="1">
      <c r="E640" s="11"/>
    </row>
    <row r="641" spans="5:5" ht="12.75" customHeight="1">
      <c r="E641" s="11"/>
    </row>
    <row r="642" spans="5:5" ht="12.75" customHeight="1">
      <c r="E642" s="11"/>
    </row>
    <row r="643" spans="5:5" ht="12.75" customHeight="1">
      <c r="E643" s="11"/>
    </row>
    <row r="644" spans="5:5" ht="12.75" customHeight="1">
      <c r="E644" s="11"/>
    </row>
    <row r="645" spans="5:5" ht="12.75" customHeight="1">
      <c r="E645" s="11"/>
    </row>
    <row r="646" spans="5:5" ht="12.75" customHeight="1">
      <c r="E646" s="11"/>
    </row>
    <row r="647" spans="5:5" ht="12.75" customHeight="1">
      <c r="E647" s="11"/>
    </row>
    <row r="648" spans="5:5" ht="12.75" customHeight="1">
      <c r="E648" s="11"/>
    </row>
    <row r="649" spans="5:5" ht="12.75" customHeight="1">
      <c r="E649" s="11"/>
    </row>
    <row r="650" spans="5:5" ht="12.75" customHeight="1">
      <c r="E650" s="11"/>
    </row>
    <row r="651" spans="5:5" ht="12.75" customHeight="1">
      <c r="E651" s="11"/>
    </row>
    <row r="652" spans="5:5" ht="12.75" customHeight="1">
      <c r="E652" s="11"/>
    </row>
    <row r="653" spans="5:5" ht="12.75" customHeight="1">
      <c r="E653" s="11"/>
    </row>
    <row r="654" spans="5:5" ht="12.75" customHeight="1">
      <c r="E654" s="11"/>
    </row>
    <row r="655" spans="5:5" ht="12.75" customHeight="1">
      <c r="E655" s="11"/>
    </row>
    <row r="656" spans="5:5" ht="12.75" customHeight="1">
      <c r="E656" s="11"/>
    </row>
    <row r="657" spans="5:5" ht="12.75" customHeight="1">
      <c r="E657" s="11"/>
    </row>
    <row r="658" spans="5:5" ht="12.75" customHeight="1">
      <c r="E658" s="11"/>
    </row>
    <row r="659" spans="5:5" ht="12.75" customHeight="1">
      <c r="E659" s="11"/>
    </row>
    <row r="660" spans="5:5" ht="12.75" customHeight="1">
      <c r="E660" s="11"/>
    </row>
    <row r="661" spans="5:5" ht="12.75" customHeight="1">
      <c r="E661" s="11"/>
    </row>
    <row r="662" spans="5:5" ht="12.75" customHeight="1">
      <c r="E662" s="11"/>
    </row>
    <row r="663" spans="5:5" ht="12.75" customHeight="1">
      <c r="E663" s="11"/>
    </row>
    <row r="664" spans="5:5" ht="12.75" customHeight="1">
      <c r="E664" s="11"/>
    </row>
    <row r="665" spans="5:5" ht="12.75" customHeight="1">
      <c r="E665" s="11"/>
    </row>
    <row r="666" spans="5:5" ht="12.75" customHeight="1">
      <c r="E666" s="11"/>
    </row>
    <row r="667" spans="5:5" ht="12.75" customHeight="1">
      <c r="E667" s="11"/>
    </row>
    <row r="668" spans="5:5" ht="12.75" customHeight="1">
      <c r="E668" s="11"/>
    </row>
    <row r="669" spans="5:5" ht="12.75" customHeight="1">
      <c r="E669" s="11"/>
    </row>
    <row r="670" spans="5:5" ht="12.75" customHeight="1">
      <c r="E670" s="11"/>
    </row>
    <row r="671" spans="5:5" ht="12.75" customHeight="1">
      <c r="E671" s="11"/>
    </row>
    <row r="672" spans="5:5" ht="12.75" customHeight="1">
      <c r="E672" s="11"/>
    </row>
    <row r="673" spans="5:5" ht="12.75" customHeight="1">
      <c r="E673" s="11"/>
    </row>
    <row r="674" spans="5:5" ht="12.75" customHeight="1">
      <c r="E674" s="11"/>
    </row>
    <row r="675" spans="5:5" ht="12.75" customHeight="1">
      <c r="E675" s="11"/>
    </row>
    <row r="676" spans="5:5" ht="12.75" customHeight="1">
      <c r="E676" s="11"/>
    </row>
    <row r="677" spans="5:5" ht="12.75" customHeight="1">
      <c r="E677" s="11"/>
    </row>
    <row r="678" spans="5:5" ht="12.75" customHeight="1">
      <c r="E678" s="11"/>
    </row>
    <row r="679" spans="5:5" ht="12.75" customHeight="1">
      <c r="E679" s="11"/>
    </row>
    <row r="680" spans="5:5" ht="12.75" customHeight="1">
      <c r="E680" s="11"/>
    </row>
    <row r="681" spans="5:5" ht="12.75" customHeight="1">
      <c r="E681" s="11"/>
    </row>
    <row r="682" spans="5:5" ht="12.75" customHeight="1">
      <c r="E682" s="11"/>
    </row>
    <row r="683" spans="5:5" ht="12.75" customHeight="1">
      <c r="E683" s="11"/>
    </row>
    <row r="684" spans="5:5" ht="12.75" customHeight="1">
      <c r="E684" s="11"/>
    </row>
    <row r="685" spans="5:5" ht="12.75" customHeight="1">
      <c r="E685" s="11"/>
    </row>
    <row r="686" spans="5:5" ht="12.75" customHeight="1">
      <c r="E686" s="11"/>
    </row>
    <row r="687" spans="5:5" ht="12.75" customHeight="1">
      <c r="E687" s="11"/>
    </row>
    <row r="688" spans="5:5" ht="12.75" customHeight="1">
      <c r="E688" s="11"/>
    </row>
    <row r="689" spans="5:5" ht="12.75" customHeight="1">
      <c r="E689" s="11"/>
    </row>
    <row r="690" spans="5:5" ht="12.75" customHeight="1">
      <c r="E690" s="11"/>
    </row>
    <row r="691" spans="5:5" ht="12.75" customHeight="1">
      <c r="E691" s="11"/>
    </row>
    <row r="692" spans="5:5" ht="12.75" customHeight="1">
      <c r="E692" s="11"/>
    </row>
    <row r="693" spans="5:5" ht="12.75" customHeight="1">
      <c r="E693" s="11"/>
    </row>
    <row r="694" spans="5:5" ht="12.75" customHeight="1">
      <c r="E694" s="11"/>
    </row>
    <row r="695" spans="5:5" ht="12.75" customHeight="1">
      <c r="E695" s="11"/>
    </row>
    <row r="696" spans="5:5" ht="12.75" customHeight="1">
      <c r="E696" s="11"/>
    </row>
    <row r="697" spans="5:5" ht="12.75" customHeight="1">
      <c r="E697" s="11"/>
    </row>
    <row r="698" spans="5:5" ht="12.75" customHeight="1">
      <c r="E698" s="11"/>
    </row>
    <row r="699" spans="5:5" ht="12.75" customHeight="1">
      <c r="E699" s="11"/>
    </row>
    <row r="700" spans="5:5" ht="12.75" customHeight="1">
      <c r="E700" s="11"/>
    </row>
    <row r="701" spans="5:5" ht="12.75" customHeight="1">
      <c r="E701" s="11"/>
    </row>
    <row r="702" spans="5:5" ht="12.75" customHeight="1">
      <c r="E702" s="11"/>
    </row>
    <row r="703" spans="5:5" ht="12.75" customHeight="1">
      <c r="E703" s="11"/>
    </row>
    <row r="704" spans="5:5" ht="12.75" customHeight="1">
      <c r="E704" s="11"/>
    </row>
    <row r="705" spans="5:5" ht="12.75" customHeight="1">
      <c r="E705" s="11"/>
    </row>
    <row r="706" spans="5:5" ht="12.75" customHeight="1">
      <c r="E706" s="11"/>
    </row>
    <row r="707" spans="5:5" ht="12.75" customHeight="1">
      <c r="E707" s="11"/>
    </row>
    <row r="708" spans="5:5" ht="12.75" customHeight="1">
      <c r="E708" s="11"/>
    </row>
    <row r="709" spans="5:5" ht="12.75" customHeight="1">
      <c r="E709" s="11"/>
    </row>
    <row r="710" spans="5:5" ht="12.75" customHeight="1">
      <c r="E710" s="11"/>
    </row>
    <row r="711" spans="5:5" ht="12.75" customHeight="1">
      <c r="E711" s="11"/>
    </row>
    <row r="712" spans="5:5" ht="12.75" customHeight="1">
      <c r="E712" s="11"/>
    </row>
    <row r="713" spans="5:5" ht="12.75" customHeight="1">
      <c r="E713" s="11"/>
    </row>
    <row r="714" spans="5:5" ht="12.75" customHeight="1">
      <c r="E714" s="11"/>
    </row>
    <row r="715" spans="5:5" ht="12.75" customHeight="1">
      <c r="E715" s="11"/>
    </row>
    <row r="716" spans="5:5" ht="12.75" customHeight="1">
      <c r="E716" s="11"/>
    </row>
    <row r="717" spans="5:5" ht="12.75" customHeight="1">
      <c r="E717" s="11"/>
    </row>
    <row r="718" spans="5:5" ht="12.75" customHeight="1">
      <c r="E718" s="11"/>
    </row>
    <row r="719" spans="5:5" ht="12.75" customHeight="1">
      <c r="E719" s="11"/>
    </row>
    <row r="720" spans="5:5" ht="12.75" customHeight="1">
      <c r="E720" s="11"/>
    </row>
    <row r="721" spans="5:5" ht="12.75" customHeight="1">
      <c r="E721" s="11"/>
    </row>
    <row r="722" spans="5:5" ht="12.75" customHeight="1">
      <c r="E722" s="11"/>
    </row>
    <row r="723" spans="5:5" ht="12.75" customHeight="1">
      <c r="E723" s="11"/>
    </row>
    <row r="724" spans="5:5" ht="12.75" customHeight="1">
      <c r="E724" s="11"/>
    </row>
    <row r="725" spans="5:5" ht="12.75" customHeight="1">
      <c r="E725" s="11"/>
    </row>
    <row r="726" spans="5:5" ht="12.75" customHeight="1">
      <c r="E726" s="11"/>
    </row>
    <row r="727" spans="5:5" ht="12.75" customHeight="1">
      <c r="E727" s="11"/>
    </row>
    <row r="728" spans="5:5" ht="12.75" customHeight="1">
      <c r="E728" s="11"/>
    </row>
    <row r="729" spans="5:5" ht="12.75" customHeight="1">
      <c r="E729" s="11"/>
    </row>
    <row r="730" spans="5:5" ht="12.75" customHeight="1">
      <c r="E730" s="11"/>
    </row>
    <row r="731" spans="5:5" ht="12.75" customHeight="1">
      <c r="E731" s="11"/>
    </row>
    <row r="732" spans="5:5" ht="12.75" customHeight="1">
      <c r="E732" s="11"/>
    </row>
    <row r="733" spans="5:5" ht="12.75" customHeight="1">
      <c r="E733" s="11"/>
    </row>
    <row r="734" spans="5:5" ht="12.75" customHeight="1">
      <c r="E734" s="11"/>
    </row>
    <row r="735" spans="5:5" ht="12.75" customHeight="1">
      <c r="E735" s="11"/>
    </row>
    <row r="736" spans="5:5" ht="12.75" customHeight="1">
      <c r="E736" s="11"/>
    </row>
    <row r="737" spans="5:5" ht="12.75" customHeight="1">
      <c r="E737" s="11"/>
    </row>
    <row r="738" spans="5:5" ht="12.75" customHeight="1">
      <c r="E738" s="11"/>
    </row>
    <row r="739" spans="5:5" ht="12.75" customHeight="1">
      <c r="E739" s="11"/>
    </row>
    <row r="740" spans="5:5" ht="12.75" customHeight="1">
      <c r="E740" s="11"/>
    </row>
    <row r="741" spans="5:5" ht="12.75" customHeight="1">
      <c r="E741" s="11"/>
    </row>
    <row r="742" spans="5:5" ht="12.75" customHeight="1">
      <c r="E742" s="11"/>
    </row>
    <row r="743" spans="5:5" ht="12.75" customHeight="1">
      <c r="E743" s="11"/>
    </row>
    <row r="744" spans="5:5" ht="12.75" customHeight="1">
      <c r="E744" s="11"/>
    </row>
    <row r="745" spans="5:5" ht="12.75" customHeight="1">
      <c r="E745" s="11"/>
    </row>
    <row r="746" spans="5:5" ht="12.75" customHeight="1">
      <c r="E746" s="11"/>
    </row>
    <row r="747" spans="5:5" ht="12.75" customHeight="1">
      <c r="E747" s="11"/>
    </row>
    <row r="748" spans="5:5" ht="12.75" customHeight="1">
      <c r="E748" s="11"/>
    </row>
    <row r="749" spans="5:5" ht="12.75" customHeight="1">
      <c r="E749" s="11"/>
    </row>
    <row r="750" spans="5:5" ht="12.75" customHeight="1">
      <c r="E750" s="11"/>
    </row>
    <row r="751" spans="5:5" ht="12.75" customHeight="1">
      <c r="E751" s="11"/>
    </row>
    <row r="752" spans="5:5" ht="12.75" customHeight="1">
      <c r="E752" s="11"/>
    </row>
    <row r="753" spans="5:5" ht="12.75" customHeight="1">
      <c r="E753" s="11"/>
    </row>
    <row r="754" spans="5:5" ht="12.75" customHeight="1">
      <c r="E754" s="11"/>
    </row>
    <row r="755" spans="5:5" ht="12.75" customHeight="1">
      <c r="E755" s="11"/>
    </row>
    <row r="756" spans="5:5" ht="12.75" customHeight="1">
      <c r="E756" s="11"/>
    </row>
    <row r="757" spans="5:5" ht="12.75" customHeight="1">
      <c r="E757" s="11"/>
    </row>
    <row r="758" spans="5:5" ht="12.75" customHeight="1">
      <c r="E758" s="11"/>
    </row>
    <row r="759" spans="5:5" ht="12.75" customHeight="1">
      <c r="E759" s="11"/>
    </row>
    <row r="760" spans="5:5" ht="12.75" customHeight="1">
      <c r="E760" s="11"/>
    </row>
    <row r="761" spans="5:5" ht="12.75" customHeight="1">
      <c r="E761" s="11"/>
    </row>
    <row r="762" spans="5:5" ht="12.75" customHeight="1">
      <c r="E762" s="11"/>
    </row>
    <row r="763" spans="5:5" ht="12.75" customHeight="1">
      <c r="E763" s="11"/>
    </row>
    <row r="764" spans="5:5" ht="12.75" customHeight="1">
      <c r="E764" s="11"/>
    </row>
    <row r="765" spans="5:5" ht="12.75" customHeight="1">
      <c r="E765" s="11"/>
    </row>
    <row r="766" spans="5:5" ht="12.75" customHeight="1">
      <c r="E766" s="11"/>
    </row>
    <row r="767" spans="5:5" ht="12.75" customHeight="1">
      <c r="E767" s="11"/>
    </row>
    <row r="768" spans="5:5" ht="12.75" customHeight="1">
      <c r="E768" s="11"/>
    </row>
    <row r="769" spans="5:5" ht="12.75" customHeight="1">
      <c r="E769" s="11"/>
    </row>
    <row r="770" spans="5:5" ht="12.75" customHeight="1">
      <c r="E770" s="11"/>
    </row>
    <row r="771" spans="5:5" ht="12.75" customHeight="1">
      <c r="E771" s="11"/>
    </row>
    <row r="772" spans="5:5" ht="12.75" customHeight="1">
      <c r="E772" s="11"/>
    </row>
    <row r="773" spans="5:5" ht="12.75" customHeight="1">
      <c r="E773" s="11"/>
    </row>
    <row r="774" spans="5:5" ht="12.75" customHeight="1">
      <c r="E774" s="11"/>
    </row>
    <row r="775" spans="5:5" ht="12.75" customHeight="1">
      <c r="E775" s="11"/>
    </row>
    <row r="776" spans="5:5" ht="12.75" customHeight="1">
      <c r="E776" s="11"/>
    </row>
    <row r="777" spans="5:5" ht="12.75" customHeight="1">
      <c r="E777" s="11"/>
    </row>
    <row r="778" spans="5:5" ht="12.75" customHeight="1">
      <c r="E778" s="11"/>
    </row>
    <row r="779" spans="5:5" ht="12.75" customHeight="1">
      <c r="E779" s="11"/>
    </row>
    <row r="780" spans="5:5" ht="12.75" customHeight="1">
      <c r="E780" s="11"/>
    </row>
    <row r="781" spans="5:5" ht="12.75" customHeight="1">
      <c r="E781" s="11"/>
    </row>
    <row r="782" spans="5:5" ht="12.75" customHeight="1">
      <c r="E782" s="11"/>
    </row>
    <row r="783" spans="5:5" ht="12.75" customHeight="1">
      <c r="E783" s="11"/>
    </row>
    <row r="784" spans="5:5" ht="12.75" customHeight="1">
      <c r="E784" s="11"/>
    </row>
    <row r="785" spans="5:5" ht="12.75" customHeight="1">
      <c r="E785" s="11"/>
    </row>
    <row r="786" spans="5:5" ht="12.75" customHeight="1">
      <c r="E786" s="11"/>
    </row>
    <row r="787" spans="5:5" ht="12.75" customHeight="1">
      <c r="E787" s="11"/>
    </row>
    <row r="788" spans="5:5" ht="12.75" customHeight="1">
      <c r="E788" s="11"/>
    </row>
    <row r="789" spans="5:5" ht="12.75" customHeight="1">
      <c r="E789" s="11"/>
    </row>
    <row r="790" spans="5:5" ht="12.75" customHeight="1">
      <c r="E790" s="11"/>
    </row>
    <row r="791" spans="5:5" ht="12.75" customHeight="1">
      <c r="E791" s="11"/>
    </row>
    <row r="792" spans="5:5" ht="12.75" customHeight="1">
      <c r="E792" s="11"/>
    </row>
    <row r="793" spans="5:5" ht="12.75" customHeight="1">
      <c r="E793" s="11"/>
    </row>
    <row r="794" spans="5:5" ht="12.75" customHeight="1">
      <c r="E794" s="11"/>
    </row>
    <row r="795" spans="5:5" ht="12.75" customHeight="1">
      <c r="E795" s="11"/>
    </row>
    <row r="796" spans="5:5" ht="12.75" customHeight="1">
      <c r="E796" s="11"/>
    </row>
    <row r="797" spans="5:5" ht="12.75" customHeight="1">
      <c r="E797" s="11"/>
    </row>
    <row r="798" spans="5:5" ht="12.75" customHeight="1">
      <c r="E798" s="11"/>
    </row>
    <row r="799" spans="5:5" ht="12.75" customHeight="1">
      <c r="E799" s="11"/>
    </row>
    <row r="800" spans="5:5" ht="12.75" customHeight="1">
      <c r="E800" s="11"/>
    </row>
    <row r="801" spans="5:5" ht="12.75" customHeight="1">
      <c r="E801" s="11"/>
    </row>
    <row r="802" spans="5:5" ht="12.75" customHeight="1">
      <c r="E802" s="11"/>
    </row>
    <row r="803" spans="5:5" ht="12.75" customHeight="1">
      <c r="E803" s="11"/>
    </row>
    <row r="804" spans="5:5" ht="12.75" customHeight="1">
      <c r="E804" s="11"/>
    </row>
    <row r="805" spans="5:5" ht="12.75" customHeight="1">
      <c r="E805" s="11"/>
    </row>
    <row r="806" spans="5:5" ht="12.75" customHeight="1">
      <c r="E806" s="11"/>
    </row>
    <row r="807" spans="5:5" ht="12.75" customHeight="1">
      <c r="E807" s="11"/>
    </row>
    <row r="808" spans="5:5" ht="12.75" customHeight="1">
      <c r="E808" s="11"/>
    </row>
    <row r="809" spans="5:5" ht="12.75" customHeight="1">
      <c r="E809" s="11"/>
    </row>
    <row r="810" spans="5:5" ht="12.75" customHeight="1">
      <c r="E810" s="11"/>
    </row>
    <row r="811" spans="5:5" ht="12.75" customHeight="1">
      <c r="E811" s="11"/>
    </row>
    <row r="812" spans="5:5" ht="12.75" customHeight="1">
      <c r="E812" s="11"/>
    </row>
    <row r="813" spans="5:5" ht="12.75" customHeight="1">
      <c r="E813" s="11"/>
    </row>
    <row r="814" spans="5:5" ht="12.75" customHeight="1">
      <c r="E814" s="11"/>
    </row>
    <row r="815" spans="5:5" ht="12.75" customHeight="1">
      <c r="E815" s="11"/>
    </row>
    <row r="816" spans="5:5" ht="12.75" customHeight="1">
      <c r="E816" s="11"/>
    </row>
    <row r="817" spans="5:5" ht="12.75" customHeight="1">
      <c r="E817" s="11"/>
    </row>
    <row r="818" spans="5:5" ht="12.75" customHeight="1">
      <c r="E818" s="11"/>
    </row>
    <row r="819" spans="5:5" ht="12.75" customHeight="1">
      <c r="E819" s="11"/>
    </row>
    <row r="820" spans="5:5" ht="12.75" customHeight="1">
      <c r="E820" s="11"/>
    </row>
    <row r="821" spans="5:5" ht="12.75" customHeight="1">
      <c r="E821" s="11"/>
    </row>
    <row r="822" spans="5:5" ht="12.75" customHeight="1">
      <c r="E822" s="11"/>
    </row>
    <row r="823" spans="5:5" ht="12.75" customHeight="1">
      <c r="E823" s="11"/>
    </row>
    <row r="824" spans="5:5" ht="12.75" customHeight="1">
      <c r="E824" s="11"/>
    </row>
    <row r="825" spans="5:5" ht="12.75" customHeight="1">
      <c r="E825" s="11"/>
    </row>
    <row r="826" spans="5:5" ht="12.75" customHeight="1">
      <c r="E826" s="11"/>
    </row>
    <row r="827" spans="5:5" ht="12.75" customHeight="1">
      <c r="E827" s="11"/>
    </row>
    <row r="828" spans="5:5" ht="12.75" customHeight="1">
      <c r="E828" s="11"/>
    </row>
    <row r="829" spans="5:5" ht="12.75" customHeight="1">
      <c r="E829" s="11"/>
    </row>
    <row r="830" spans="5:5" ht="12.75" customHeight="1">
      <c r="E830" s="11"/>
    </row>
    <row r="831" spans="5:5" ht="12.75" customHeight="1">
      <c r="E831" s="11"/>
    </row>
    <row r="832" spans="5:5" ht="12.75" customHeight="1">
      <c r="E832" s="11"/>
    </row>
    <row r="833" spans="5:5" ht="12.75" customHeight="1">
      <c r="E833" s="11"/>
    </row>
    <row r="834" spans="5:5" ht="12.75" customHeight="1">
      <c r="E834" s="11"/>
    </row>
    <row r="835" spans="5:5" ht="12.75" customHeight="1">
      <c r="E835" s="11"/>
    </row>
    <row r="836" spans="5:5" ht="12.75" customHeight="1">
      <c r="E836" s="11"/>
    </row>
    <row r="837" spans="5:5" ht="12.75" customHeight="1">
      <c r="E837" s="11"/>
    </row>
    <row r="838" spans="5:5" ht="12.75" customHeight="1">
      <c r="E838" s="11"/>
    </row>
    <row r="839" spans="5:5" ht="12.75" customHeight="1">
      <c r="E839" s="11"/>
    </row>
    <row r="840" spans="5:5" ht="12.75" customHeight="1">
      <c r="E840" s="11"/>
    </row>
    <row r="841" spans="5:5" ht="12.75" customHeight="1">
      <c r="E841" s="11"/>
    </row>
    <row r="842" spans="5:5" ht="12.75" customHeight="1">
      <c r="E842" s="11"/>
    </row>
    <row r="843" spans="5:5" ht="12.75" customHeight="1">
      <c r="E843" s="11"/>
    </row>
    <row r="844" spans="5:5" ht="12.75" customHeight="1">
      <c r="E844" s="11"/>
    </row>
    <row r="845" spans="5:5" ht="12.75" customHeight="1">
      <c r="E845" s="11"/>
    </row>
    <row r="846" spans="5:5" ht="12.75" customHeight="1">
      <c r="E846" s="11"/>
    </row>
    <row r="847" spans="5:5" ht="12.75" customHeight="1">
      <c r="E847" s="11"/>
    </row>
    <row r="848" spans="5:5" ht="12.75" customHeight="1">
      <c r="E848" s="11"/>
    </row>
    <row r="849" spans="5:5" ht="12.75" customHeight="1">
      <c r="E849" s="11"/>
    </row>
    <row r="850" spans="5:5" ht="12.75" customHeight="1">
      <c r="E850" s="11"/>
    </row>
    <row r="851" spans="5:5" ht="12.75" customHeight="1">
      <c r="E851" s="11"/>
    </row>
    <row r="852" spans="5:5" ht="12.75" customHeight="1">
      <c r="E852" s="11"/>
    </row>
    <row r="853" spans="5:5" ht="12.75" customHeight="1">
      <c r="E853" s="11"/>
    </row>
    <row r="854" spans="5:5" ht="12.75" customHeight="1">
      <c r="E854" s="11"/>
    </row>
    <row r="855" spans="5:5" ht="12.75" customHeight="1">
      <c r="E855" s="11"/>
    </row>
    <row r="856" spans="5:5" ht="12.75" customHeight="1">
      <c r="E856" s="11"/>
    </row>
    <row r="857" spans="5:5" ht="12.75" customHeight="1">
      <c r="E857" s="11"/>
    </row>
    <row r="858" spans="5:5" ht="12.75" customHeight="1">
      <c r="E858" s="11"/>
    </row>
    <row r="859" spans="5:5" ht="12.75" customHeight="1">
      <c r="E859" s="11"/>
    </row>
    <row r="860" spans="5:5" ht="12.75" customHeight="1">
      <c r="E860" s="11"/>
    </row>
    <row r="861" spans="5:5" ht="12.75" customHeight="1">
      <c r="E861" s="11"/>
    </row>
    <row r="862" spans="5:5" ht="12.75" customHeight="1">
      <c r="E862" s="11"/>
    </row>
    <row r="863" spans="5:5" ht="12.75" customHeight="1">
      <c r="E863" s="11"/>
    </row>
    <row r="864" spans="5:5" ht="12.75" customHeight="1">
      <c r="E864" s="11"/>
    </row>
    <row r="865" spans="5:5" ht="12.75" customHeight="1">
      <c r="E865" s="11"/>
    </row>
    <row r="866" spans="5:5" ht="12.75" customHeight="1">
      <c r="E866" s="11"/>
    </row>
    <row r="867" spans="5:5" ht="12.75" customHeight="1">
      <c r="E867" s="11"/>
    </row>
    <row r="868" spans="5:5" ht="12.75" customHeight="1">
      <c r="E868" s="11"/>
    </row>
    <row r="869" spans="5:5" ht="12.75" customHeight="1">
      <c r="E869" s="11"/>
    </row>
    <row r="870" spans="5:5" ht="12.75" customHeight="1">
      <c r="E870" s="11"/>
    </row>
    <row r="871" spans="5:5" ht="12.75" customHeight="1">
      <c r="E871" s="11"/>
    </row>
    <row r="872" spans="5:5" ht="12.75" customHeight="1">
      <c r="E872" s="11"/>
    </row>
    <row r="873" spans="5:5" ht="12.75" customHeight="1">
      <c r="E873" s="11"/>
    </row>
    <row r="874" spans="5:5" ht="12.75" customHeight="1">
      <c r="E874" s="11"/>
    </row>
    <row r="875" spans="5:5" ht="12.75" customHeight="1">
      <c r="E875" s="11"/>
    </row>
    <row r="876" spans="5:5" ht="12.75" customHeight="1">
      <c r="E876" s="11"/>
    </row>
    <row r="877" spans="5:5" ht="12.75" customHeight="1">
      <c r="E877" s="11"/>
    </row>
    <row r="878" spans="5:5" ht="12.75" customHeight="1">
      <c r="E878" s="11"/>
    </row>
    <row r="879" spans="5:5" ht="12.75" customHeight="1">
      <c r="E879" s="11"/>
    </row>
    <row r="880" spans="5:5" ht="12.75" customHeight="1">
      <c r="E880" s="11"/>
    </row>
    <row r="881" spans="5:5" ht="12.75" customHeight="1">
      <c r="E881" s="11"/>
    </row>
    <row r="882" spans="5:5" ht="12.75" customHeight="1">
      <c r="E882" s="11"/>
    </row>
    <row r="883" spans="5:5" ht="12.75" customHeight="1">
      <c r="E883" s="11"/>
    </row>
    <row r="884" spans="5:5" ht="12.75" customHeight="1">
      <c r="E884" s="11"/>
    </row>
    <row r="885" spans="5:5" ht="12.75" customHeight="1">
      <c r="E885" s="11"/>
    </row>
    <row r="886" spans="5:5" ht="12.75" customHeight="1">
      <c r="E886" s="11"/>
    </row>
    <row r="887" spans="5:5" ht="12.75" customHeight="1">
      <c r="E887" s="11"/>
    </row>
    <row r="888" spans="5:5" ht="12.75" customHeight="1">
      <c r="E888" s="11"/>
    </row>
    <row r="889" spans="5:5" ht="12.75" customHeight="1">
      <c r="E889" s="11"/>
    </row>
    <row r="890" spans="5:5" ht="12.75" customHeight="1">
      <c r="E890" s="11"/>
    </row>
    <row r="891" spans="5:5" ht="12.75" customHeight="1">
      <c r="E891" s="11"/>
    </row>
    <row r="892" spans="5:5" ht="12.75" customHeight="1">
      <c r="E892" s="11"/>
    </row>
    <row r="893" spans="5:5" ht="12.75" customHeight="1">
      <c r="E893" s="11"/>
    </row>
    <row r="894" spans="5:5" ht="12.75" customHeight="1">
      <c r="E894" s="11"/>
    </row>
    <row r="895" spans="5:5" ht="12.75" customHeight="1">
      <c r="E895" s="11"/>
    </row>
    <row r="896" spans="5:5" ht="12.75" customHeight="1">
      <c r="E896" s="11"/>
    </row>
    <row r="897" spans="5:5" ht="12.75" customHeight="1">
      <c r="E897" s="11"/>
    </row>
    <row r="898" spans="5:5" ht="12.75" customHeight="1">
      <c r="E898" s="11"/>
    </row>
    <row r="899" spans="5:5" ht="12.75" customHeight="1">
      <c r="E899" s="11"/>
    </row>
    <row r="900" spans="5:5" ht="12.75" customHeight="1">
      <c r="E900" s="11"/>
    </row>
    <row r="901" spans="5:5" ht="12.75" customHeight="1">
      <c r="E901" s="11"/>
    </row>
    <row r="902" spans="5:5" ht="12.75" customHeight="1">
      <c r="E902" s="11"/>
    </row>
    <row r="903" spans="5:5" ht="12.75" customHeight="1">
      <c r="E903" s="11"/>
    </row>
    <row r="904" spans="5:5" ht="12.75" customHeight="1">
      <c r="E904" s="11"/>
    </row>
    <row r="905" spans="5:5" ht="12.75" customHeight="1">
      <c r="E905" s="11"/>
    </row>
    <row r="906" spans="5:5" ht="12.75" customHeight="1">
      <c r="E906" s="11"/>
    </row>
    <row r="907" spans="5:5" ht="12.75" customHeight="1">
      <c r="E907" s="11"/>
    </row>
    <row r="908" spans="5:5" ht="12.75" customHeight="1">
      <c r="E908" s="11"/>
    </row>
    <row r="909" spans="5:5" ht="12.75" customHeight="1">
      <c r="E909" s="11"/>
    </row>
    <row r="910" spans="5:5" ht="12.75" customHeight="1">
      <c r="E910" s="11"/>
    </row>
    <row r="911" spans="5:5" ht="12.75" customHeight="1">
      <c r="E911" s="11"/>
    </row>
    <row r="912" spans="5:5" ht="12.75" customHeight="1">
      <c r="E912" s="11"/>
    </row>
    <row r="913" spans="5:5" ht="12.75" customHeight="1">
      <c r="E913" s="11"/>
    </row>
    <row r="914" spans="5:5" ht="12.75" customHeight="1">
      <c r="E914" s="11"/>
    </row>
    <row r="915" spans="5:5" ht="12.75" customHeight="1">
      <c r="E915" s="11"/>
    </row>
    <row r="916" spans="5:5" ht="12.75" customHeight="1">
      <c r="E916" s="11"/>
    </row>
    <row r="917" spans="5:5" ht="12.75" customHeight="1">
      <c r="E917" s="11"/>
    </row>
    <row r="918" spans="5:5" ht="12.75" customHeight="1">
      <c r="E918" s="11"/>
    </row>
    <row r="919" spans="5:5" ht="12.75" customHeight="1">
      <c r="E919" s="11"/>
    </row>
    <row r="920" spans="5:5" ht="12.75" customHeight="1">
      <c r="E920" s="11"/>
    </row>
    <row r="921" spans="5:5" ht="12.75" customHeight="1">
      <c r="E921" s="11"/>
    </row>
    <row r="922" spans="5:5" ht="12.75" customHeight="1">
      <c r="E922" s="11"/>
    </row>
    <row r="923" spans="5:5" ht="12.75" customHeight="1">
      <c r="E923" s="11"/>
    </row>
    <row r="924" spans="5:5" ht="12.75" customHeight="1">
      <c r="E924" s="11"/>
    </row>
    <row r="925" spans="5:5" ht="12.75" customHeight="1">
      <c r="E925" s="11"/>
    </row>
    <row r="926" spans="5:5" ht="12.75" customHeight="1">
      <c r="E926" s="11"/>
    </row>
    <row r="927" spans="5:5" ht="12.75" customHeight="1">
      <c r="E927" s="11"/>
    </row>
    <row r="928" spans="5:5" ht="12.75" customHeight="1">
      <c r="E928" s="11"/>
    </row>
    <row r="929" spans="5:5" ht="12.75" customHeight="1">
      <c r="E929" s="11"/>
    </row>
    <row r="930" spans="5:5" ht="12.75" customHeight="1">
      <c r="E930" s="11"/>
    </row>
    <row r="931" spans="5:5" ht="12.75" customHeight="1">
      <c r="E931" s="11"/>
    </row>
    <row r="932" spans="5:5" ht="12.75" customHeight="1">
      <c r="E932" s="11"/>
    </row>
    <row r="933" spans="5:5" ht="12.75" customHeight="1">
      <c r="E933" s="11"/>
    </row>
    <row r="934" spans="5:5" ht="12.75" customHeight="1">
      <c r="E934" s="11"/>
    </row>
    <row r="935" spans="5:5" ht="12.75" customHeight="1">
      <c r="E935" s="11"/>
    </row>
    <row r="936" spans="5:5" ht="12.75" customHeight="1">
      <c r="E936" s="11"/>
    </row>
    <row r="937" spans="5:5" ht="12.75" customHeight="1">
      <c r="E937" s="11"/>
    </row>
    <row r="938" spans="5:5" ht="12.75" customHeight="1">
      <c r="E938" s="11"/>
    </row>
    <row r="939" spans="5:5" ht="12.75" customHeight="1">
      <c r="E939" s="11"/>
    </row>
    <row r="940" spans="5:5" ht="12.75" customHeight="1">
      <c r="E940" s="11"/>
    </row>
    <row r="941" spans="5:5" ht="12.75" customHeight="1">
      <c r="E941" s="11"/>
    </row>
    <row r="942" spans="5:5" ht="12.75" customHeight="1">
      <c r="E942" s="11"/>
    </row>
    <row r="943" spans="5:5" ht="12.75" customHeight="1">
      <c r="E943" s="11"/>
    </row>
    <row r="944" spans="5:5" ht="12.75" customHeight="1">
      <c r="E944" s="11"/>
    </row>
    <row r="945" spans="5:5" ht="12.75" customHeight="1">
      <c r="E945" s="11"/>
    </row>
    <row r="946" spans="5:5" ht="12.75" customHeight="1">
      <c r="E946" s="11"/>
    </row>
    <row r="947" spans="5:5" ht="12.75" customHeight="1">
      <c r="E947" s="11"/>
    </row>
    <row r="948" spans="5:5" ht="12.75" customHeight="1">
      <c r="E948" s="11"/>
    </row>
    <row r="949" spans="5:5" ht="12.75" customHeight="1">
      <c r="E949" s="11"/>
    </row>
    <row r="950" spans="5:5" ht="12.75" customHeight="1">
      <c r="E950" s="11"/>
    </row>
    <row r="951" spans="5:5" ht="12.75" customHeight="1">
      <c r="E951" s="11"/>
    </row>
    <row r="952" spans="5:5" ht="12.75" customHeight="1">
      <c r="E952" s="11"/>
    </row>
    <row r="953" spans="5:5" ht="12.75" customHeight="1">
      <c r="E953" s="11"/>
    </row>
    <row r="954" spans="5:5" ht="12.75" customHeight="1">
      <c r="E954" s="11"/>
    </row>
    <row r="955" spans="5:5" ht="12.75" customHeight="1">
      <c r="E955" s="11"/>
    </row>
    <row r="956" spans="5:5" ht="12.75" customHeight="1">
      <c r="E956" s="11"/>
    </row>
    <row r="957" spans="5:5" ht="12.75" customHeight="1">
      <c r="E957" s="11"/>
    </row>
    <row r="958" spans="5:5" ht="12.75" customHeight="1">
      <c r="E958" s="11"/>
    </row>
    <row r="959" spans="5:5" ht="12.75" customHeight="1">
      <c r="E959" s="11"/>
    </row>
    <row r="960" spans="5:5" ht="12.75" customHeight="1">
      <c r="E960" s="11"/>
    </row>
    <row r="961" spans="5:5" ht="12.75" customHeight="1">
      <c r="E961" s="11"/>
    </row>
    <row r="962" spans="5:5" ht="12.75" customHeight="1">
      <c r="E962" s="11"/>
    </row>
    <row r="963" spans="5:5" ht="12.75" customHeight="1">
      <c r="E963" s="11"/>
    </row>
    <row r="964" spans="5:5" ht="12.75" customHeight="1">
      <c r="E964" s="11"/>
    </row>
    <row r="965" spans="5:5" ht="12.75" customHeight="1">
      <c r="E965" s="11"/>
    </row>
    <row r="966" spans="5:5" ht="12.75" customHeight="1">
      <c r="E966" s="11"/>
    </row>
    <row r="967" spans="5:5" ht="12.75" customHeight="1">
      <c r="E967" s="11"/>
    </row>
    <row r="968" spans="5:5" ht="12.75" customHeight="1">
      <c r="E968" s="11"/>
    </row>
    <row r="969" spans="5:5" ht="12.75" customHeight="1">
      <c r="E969" s="11"/>
    </row>
    <row r="970" spans="5:5" ht="12.75" customHeight="1">
      <c r="E970" s="11"/>
    </row>
    <row r="971" spans="5:5" ht="12.75" customHeight="1">
      <c r="E971" s="11"/>
    </row>
    <row r="972" spans="5:5" ht="12.75" customHeight="1">
      <c r="E972" s="11"/>
    </row>
    <row r="973" spans="5:5" ht="12.75" customHeight="1">
      <c r="E973" s="11"/>
    </row>
    <row r="974" spans="5:5" ht="12.75" customHeight="1">
      <c r="E974" s="11"/>
    </row>
    <row r="975" spans="5:5" ht="12.75" customHeight="1">
      <c r="E975" s="11"/>
    </row>
    <row r="976" spans="5:5" ht="12.75" customHeight="1">
      <c r="E976" s="11"/>
    </row>
    <row r="977" spans="5:5" ht="12.75" customHeight="1">
      <c r="E977" s="11"/>
    </row>
    <row r="978" spans="5:5" ht="12.75" customHeight="1">
      <c r="E978" s="11"/>
    </row>
    <row r="979" spans="5:5" ht="12.75" customHeight="1">
      <c r="E979" s="11"/>
    </row>
    <row r="980" spans="5:5" ht="12.75" customHeight="1">
      <c r="E980" s="11"/>
    </row>
    <row r="981" spans="5:5" ht="12.75" customHeight="1">
      <c r="E981" s="11"/>
    </row>
    <row r="982" spans="5:5" ht="12.75" customHeight="1">
      <c r="E982" s="11"/>
    </row>
    <row r="983" spans="5:5" ht="12.75" customHeight="1">
      <c r="E983" s="11"/>
    </row>
    <row r="984" spans="5:5" ht="12.75" customHeight="1">
      <c r="E984" s="11"/>
    </row>
    <row r="985" spans="5:5" ht="12.75" customHeight="1">
      <c r="E985" s="11"/>
    </row>
    <row r="986" spans="5:5" ht="12.75" customHeight="1">
      <c r="E986" s="11"/>
    </row>
    <row r="987" spans="5:5" ht="12.75" customHeight="1">
      <c r="E987" s="11"/>
    </row>
    <row r="988" spans="5:5" ht="12.75" customHeight="1">
      <c r="E988" s="11"/>
    </row>
    <row r="989" spans="5:5" ht="12.75" customHeight="1">
      <c r="E989" s="11"/>
    </row>
    <row r="990" spans="5:5" ht="12.75" customHeight="1">
      <c r="E990" s="11"/>
    </row>
    <row r="991" spans="5:5" ht="12.75" customHeight="1">
      <c r="E991" s="11"/>
    </row>
    <row r="992" spans="5:5" ht="12.75" customHeight="1">
      <c r="E992" s="11"/>
    </row>
    <row r="993" spans="5:5" ht="12.75" customHeight="1">
      <c r="E993" s="11"/>
    </row>
    <row r="994" spans="5:5" ht="12.75" customHeight="1">
      <c r="E994" s="11"/>
    </row>
    <row r="995" spans="5:5" ht="12.75" customHeight="1">
      <c r="E995" s="11"/>
    </row>
    <row r="996" spans="5:5" ht="12.75" customHeight="1">
      <c r="E996" s="11"/>
    </row>
    <row r="997" spans="5:5" ht="12.75" customHeight="1">
      <c r="E997" s="11"/>
    </row>
    <row r="998" spans="5:5" ht="12.75" customHeight="1">
      <c r="E998" s="11"/>
    </row>
    <row r="999" spans="5:5" ht="12.75" customHeight="1">
      <c r="E999" s="11"/>
    </row>
    <row r="1000" spans="5:5" ht="12.75" customHeight="1">
      <c r="E1000" s="11"/>
    </row>
    <row r="1001" spans="5:5" ht="12.75" customHeight="1">
      <c r="E1001" s="11"/>
    </row>
    <row r="1002" spans="5:5" ht="12.75" customHeight="1">
      <c r="E1002" s="11"/>
    </row>
    <row r="1003" spans="5:5" ht="12.75" customHeight="1">
      <c r="E1003" s="11"/>
    </row>
    <row r="1004" spans="5:5" ht="12.75" customHeight="1">
      <c r="E1004" s="11"/>
    </row>
    <row r="1005" spans="5:5" ht="12.75" customHeight="1">
      <c r="E1005" s="11"/>
    </row>
    <row r="1006" spans="5:5" ht="12.75" customHeight="1">
      <c r="E1006" s="11"/>
    </row>
    <row r="1007" spans="5:5" ht="12.75" customHeight="1">
      <c r="E1007" s="11"/>
    </row>
    <row r="1008" spans="5:5" ht="12.75" customHeight="1">
      <c r="E1008" s="11"/>
    </row>
    <row r="1009" spans="5:5" ht="12.75" customHeight="1">
      <c r="E1009" s="11"/>
    </row>
    <row r="1010" spans="5:5" ht="12.75" customHeight="1">
      <c r="E1010" s="11"/>
    </row>
    <row r="1011" spans="5:5" ht="12.75" customHeight="1">
      <c r="E1011" s="11"/>
    </row>
    <row r="1012" spans="5:5" ht="12.75" customHeight="1">
      <c r="E1012" s="11"/>
    </row>
    <row r="1013" spans="5:5" ht="12.75" customHeight="1">
      <c r="E1013" s="11"/>
    </row>
    <row r="1014" spans="5:5" ht="12.75" customHeight="1">
      <c r="E1014" s="11"/>
    </row>
    <row r="1015" spans="5:5" ht="12.75" customHeight="1">
      <c r="E1015" s="11"/>
    </row>
    <row r="1016" spans="5:5" ht="12.75" customHeight="1">
      <c r="E1016" s="11"/>
    </row>
    <row r="1017" spans="5:5" ht="12.75" customHeight="1">
      <c r="E1017" s="11"/>
    </row>
    <row r="1018" spans="5:5" ht="12.75" customHeight="1">
      <c r="E1018" s="11"/>
    </row>
    <row r="1019" spans="5:5" ht="12.75" customHeight="1">
      <c r="E1019" s="11"/>
    </row>
    <row r="1020" spans="5:5" ht="12.75" customHeight="1">
      <c r="E1020" s="11"/>
    </row>
    <row r="1021" spans="5:5" ht="12.75" customHeight="1">
      <c r="E1021" s="11"/>
    </row>
    <row r="1022" spans="5:5" ht="12.75" customHeight="1">
      <c r="E1022" s="11"/>
    </row>
    <row r="1023" spans="5:5" ht="12.75" customHeight="1">
      <c r="E1023" s="11"/>
    </row>
  </sheetData>
  <pageMargins left="0.7" right="0.7" top="0.75" bottom="0.75" header="0" footer="0"/>
  <pageSetup paperSize="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1:E1195"/>
  <sheetViews>
    <sheetView workbookViewId="0">
      <pane ySplit="1" topLeftCell="A12" activePane="bottomLeft" state="frozen"/>
      <selection pane="bottomLeft" activeCell="G26" sqref="G26"/>
    </sheetView>
  </sheetViews>
  <sheetFormatPr defaultColWidth="14.42578125" defaultRowHeight="15" customHeight="1"/>
  <cols>
    <col min="1" max="1" width="10" customWidth="1"/>
    <col min="2" max="2" width="13.28515625" customWidth="1"/>
    <col min="3" max="3" width="10" customWidth="1"/>
    <col min="4" max="4" width="65.140625" customWidth="1"/>
    <col min="5" max="5" width="11.42578125" customWidth="1"/>
    <col min="6" max="20" width="10" customWidth="1"/>
  </cols>
  <sheetData>
    <row r="1" spans="1:5" ht="12.75" customHeight="1">
      <c r="A1" s="1" t="s">
        <v>960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2.75" customHeight="1">
      <c r="A2" s="2"/>
      <c r="B2" s="2"/>
      <c r="C2" s="2"/>
      <c r="D2" s="2" t="s">
        <v>1295</v>
      </c>
      <c r="E2" s="25"/>
    </row>
    <row r="3" spans="1:5" ht="12.75" customHeight="1">
      <c r="A3" s="4" t="s">
        <v>1296</v>
      </c>
      <c r="B3" s="4" t="s">
        <v>1297</v>
      </c>
      <c r="C3" s="4" t="s">
        <v>1298</v>
      </c>
      <c r="D3" s="4" t="s">
        <v>1295</v>
      </c>
      <c r="E3" s="11" t="s">
        <v>952</v>
      </c>
    </row>
    <row r="4" spans="1:5" ht="12.75" customHeight="1">
      <c r="A4" s="4" t="s">
        <v>1296</v>
      </c>
      <c r="B4" s="4" t="s">
        <v>1297</v>
      </c>
      <c r="C4" s="4" t="s">
        <v>1299</v>
      </c>
      <c r="D4" s="4" t="s">
        <v>1300</v>
      </c>
      <c r="E4" s="11" t="s">
        <v>224</v>
      </c>
    </row>
    <row r="5" spans="1:5" ht="12.75" customHeight="1">
      <c r="A5" s="4" t="s">
        <v>1296</v>
      </c>
      <c r="B5" s="4" t="s">
        <v>1297</v>
      </c>
      <c r="C5" s="4" t="s">
        <v>1301</v>
      </c>
      <c r="D5" s="4" t="s">
        <v>1302</v>
      </c>
      <c r="E5" s="11" t="s">
        <v>10</v>
      </c>
    </row>
    <row r="6" spans="1:5" ht="12.75" customHeight="1">
      <c r="E6" s="11"/>
    </row>
    <row r="7" spans="1:5" ht="12.75" customHeight="1">
      <c r="A7" s="2"/>
      <c r="B7" s="2"/>
      <c r="C7" s="2"/>
      <c r="D7" s="2" t="s">
        <v>1303</v>
      </c>
      <c r="E7" s="25"/>
    </row>
    <row r="8" spans="1:5" ht="12.75" customHeight="1">
      <c r="A8" s="4" t="s">
        <v>1296</v>
      </c>
      <c r="B8" s="4" t="s">
        <v>1304</v>
      </c>
      <c r="C8" s="4" t="s">
        <v>1305</v>
      </c>
      <c r="D8" s="4" t="s">
        <v>1306</v>
      </c>
      <c r="E8" s="11" t="s">
        <v>952</v>
      </c>
    </row>
    <row r="9" spans="1:5" ht="12.75" customHeight="1">
      <c r="E9" s="11"/>
    </row>
    <row r="10" spans="1:5" ht="12.75" customHeight="1">
      <c r="A10" s="2"/>
      <c r="B10" s="2"/>
      <c r="C10" s="2"/>
      <c r="D10" s="2" t="s">
        <v>1307</v>
      </c>
      <c r="E10" s="25"/>
    </row>
    <row r="11" spans="1:5" ht="12.75" customHeight="1">
      <c r="A11" s="4" t="s">
        <v>1296</v>
      </c>
      <c r="B11" s="4" t="s">
        <v>1308</v>
      </c>
      <c r="C11" s="4" t="s">
        <v>1309</v>
      </c>
      <c r="D11" s="4" t="s">
        <v>1310</v>
      </c>
      <c r="E11" s="11" t="s">
        <v>952</v>
      </c>
    </row>
    <row r="12" spans="1:5" ht="12.75" customHeight="1">
      <c r="A12" s="4" t="s">
        <v>1296</v>
      </c>
      <c r="B12" s="4" t="s">
        <v>1308</v>
      </c>
      <c r="C12" s="4" t="s">
        <v>1311</v>
      </c>
      <c r="D12" s="4" t="s">
        <v>1312</v>
      </c>
      <c r="E12" s="11" t="s">
        <v>952</v>
      </c>
    </row>
    <row r="13" spans="1:5" ht="12.75" customHeight="1">
      <c r="A13" s="4" t="s">
        <v>1296</v>
      </c>
      <c r="B13" s="4" t="s">
        <v>1308</v>
      </c>
      <c r="C13" s="4" t="s">
        <v>1313</v>
      </c>
      <c r="D13" s="4" t="s">
        <v>1314</v>
      </c>
      <c r="E13" s="11" t="s">
        <v>952</v>
      </c>
    </row>
    <row r="14" spans="1:5" ht="12.75" customHeight="1">
      <c r="E14" s="11"/>
    </row>
    <row r="15" spans="1:5" ht="12.75" customHeight="1">
      <c r="A15" s="2"/>
      <c r="B15" s="2"/>
      <c r="C15" s="2"/>
      <c r="D15" s="2" t="s">
        <v>1315</v>
      </c>
      <c r="E15" s="25"/>
    </row>
    <row r="16" spans="1:5" ht="12.75" customHeight="1">
      <c r="A16" s="4" t="s">
        <v>1296</v>
      </c>
      <c r="B16" s="4" t="s">
        <v>1316</v>
      </c>
      <c r="C16" s="4" t="s">
        <v>1317</v>
      </c>
      <c r="D16" s="4" t="s">
        <v>1318</v>
      </c>
      <c r="E16" s="11" t="s">
        <v>952</v>
      </c>
    </row>
    <row r="17" spans="1:5" ht="12.75" customHeight="1">
      <c r="A17" s="4" t="s">
        <v>1296</v>
      </c>
      <c r="B17" s="4" t="s">
        <v>1316</v>
      </c>
      <c r="C17" s="4" t="s">
        <v>1319</v>
      </c>
      <c r="D17" s="4" t="s">
        <v>1320</v>
      </c>
      <c r="E17" s="11" t="s">
        <v>952</v>
      </c>
    </row>
    <row r="18" spans="1:5" ht="12.75" customHeight="1">
      <c r="A18" s="4" t="s">
        <v>1296</v>
      </c>
      <c r="B18" s="4" t="s">
        <v>1316</v>
      </c>
      <c r="C18" s="4" t="s">
        <v>1321</v>
      </c>
      <c r="D18" s="4" t="s">
        <v>1322</v>
      </c>
      <c r="E18" s="11" t="s">
        <v>952</v>
      </c>
    </row>
    <row r="19" spans="1:5" ht="12.75" customHeight="1">
      <c r="A19" s="7"/>
      <c r="B19" s="7"/>
      <c r="C19" s="7"/>
      <c r="D19" s="7"/>
      <c r="E19" s="23"/>
    </row>
    <row r="20" spans="1:5" ht="12.75" customHeight="1">
      <c r="A20" s="2"/>
      <c r="B20" s="2"/>
      <c r="C20" s="2"/>
      <c r="D20" s="2" t="s">
        <v>1323</v>
      </c>
      <c r="E20" s="25"/>
    </row>
    <row r="21" spans="1:5" ht="12.75" customHeight="1">
      <c r="A21" s="4" t="s">
        <v>1296</v>
      </c>
      <c r="B21" s="4" t="s">
        <v>1324</v>
      </c>
      <c r="C21" s="4" t="s">
        <v>1325</v>
      </c>
      <c r="D21" s="4" t="s">
        <v>1323</v>
      </c>
      <c r="E21" s="11" t="s">
        <v>952</v>
      </c>
    </row>
    <row r="22" spans="1:5" ht="12.75" customHeight="1">
      <c r="E22" s="11"/>
    </row>
    <row r="23" spans="1:5" ht="12.75" customHeight="1">
      <c r="A23" s="2"/>
      <c r="B23" s="2"/>
      <c r="C23" s="2"/>
      <c r="D23" s="2" t="s">
        <v>1326</v>
      </c>
      <c r="E23" s="25"/>
    </row>
    <row r="24" spans="1:5" ht="12.75" customHeight="1">
      <c r="A24" s="4" t="s">
        <v>1296</v>
      </c>
      <c r="B24" s="4" t="s">
        <v>1327</v>
      </c>
      <c r="C24" s="4" t="s">
        <v>1328</v>
      </c>
      <c r="D24" s="4" t="s">
        <v>1329</v>
      </c>
      <c r="E24" s="11" t="s">
        <v>952</v>
      </c>
    </row>
    <row r="25" spans="1:5" ht="12.75" customHeight="1">
      <c r="A25" s="4" t="s">
        <v>1296</v>
      </c>
      <c r="B25" s="4" t="s">
        <v>1327</v>
      </c>
      <c r="C25" s="4" t="s">
        <v>1330</v>
      </c>
      <c r="D25" s="4" t="s">
        <v>1331</v>
      </c>
      <c r="E25" s="11" t="s">
        <v>952</v>
      </c>
    </row>
    <row r="26" spans="1:5" ht="12.75" customHeight="1">
      <c r="A26" s="4" t="s">
        <v>1296</v>
      </c>
      <c r="B26" s="4" t="s">
        <v>1327</v>
      </c>
      <c r="C26" s="4" t="s">
        <v>1332</v>
      </c>
      <c r="D26" s="4" t="s">
        <v>1333</v>
      </c>
      <c r="E26" s="11" t="s">
        <v>952</v>
      </c>
    </row>
    <row r="27" spans="1:5" ht="12.75" customHeight="1">
      <c r="A27" s="4" t="s">
        <v>1296</v>
      </c>
      <c r="B27" s="4" t="s">
        <v>1327</v>
      </c>
      <c r="C27" s="4" t="s">
        <v>1334</v>
      </c>
      <c r="D27" s="4" t="s">
        <v>1335</v>
      </c>
      <c r="E27" s="11" t="s">
        <v>952</v>
      </c>
    </row>
    <row r="28" spans="1:5" ht="12.75" customHeight="1">
      <c r="E28" s="11"/>
    </row>
    <row r="29" spans="1:5" ht="12.75" customHeight="1">
      <c r="A29" s="2"/>
      <c r="B29" s="2"/>
      <c r="C29" s="2"/>
      <c r="D29" s="2" t="s">
        <v>1336</v>
      </c>
      <c r="E29" s="25"/>
    </row>
    <row r="30" spans="1:5" ht="12.75" customHeight="1">
      <c r="A30" s="4" t="s">
        <v>1296</v>
      </c>
      <c r="B30" s="4" t="s">
        <v>1337</v>
      </c>
      <c r="C30" s="4" t="s">
        <v>1338</v>
      </c>
      <c r="D30" s="4" t="s">
        <v>1336</v>
      </c>
      <c r="E30" s="11" t="s">
        <v>10</v>
      </c>
    </row>
    <row r="31" spans="1:5" ht="12.75" customHeight="1">
      <c r="E31" s="11"/>
    </row>
    <row r="32" spans="1:5" ht="12.75" customHeight="1">
      <c r="A32" s="2"/>
      <c r="B32" s="2"/>
      <c r="C32" s="2"/>
      <c r="D32" s="2" t="s">
        <v>1339</v>
      </c>
      <c r="E32" s="25"/>
    </row>
    <row r="33" spans="1:5" ht="12.75" customHeight="1">
      <c r="A33" s="4" t="s">
        <v>1340</v>
      </c>
      <c r="B33" s="4" t="s">
        <v>1341</v>
      </c>
      <c r="C33" s="4" t="s">
        <v>1342</v>
      </c>
      <c r="D33" s="46" t="s">
        <v>1343</v>
      </c>
      <c r="E33" s="11" t="s">
        <v>1344</v>
      </c>
    </row>
    <row r="34" spans="1:5" ht="12.75" customHeight="1">
      <c r="A34" s="4" t="s">
        <v>1340</v>
      </c>
      <c r="B34" s="4" t="s">
        <v>1341</v>
      </c>
      <c r="C34" s="4" t="s">
        <v>1345</v>
      </c>
      <c r="D34" t="s">
        <v>1346</v>
      </c>
      <c r="E34" s="11" t="s">
        <v>1344</v>
      </c>
    </row>
    <row r="35" spans="1:5" ht="12.75" customHeight="1">
      <c r="A35" s="4" t="s">
        <v>1340</v>
      </c>
      <c r="B35" s="4" t="s">
        <v>1341</v>
      </c>
      <c r="C35" s="4" t="s">
        <v>1347</v>
      </c>
      <c r="D35" t="s">
        <v>1348</v>
      </c>
      <c r="E35" s="11" t="s">
        <v>1344</v>
      </c>
    </row>
    <row r="36" spans="1:5" ht="12.75" customHeight="1">
      <c r="A36" s="4" t="s">
        <v>1340</v>
      </c>
      <c r="B36" s="4" t="s">
        <v>1341</v>
      </c>
      <c r="C36" s="4" t="s">
        <v>1349</v>
      </c>
      <c r="D36" t="s">
        <v>1350</v>
      </c>
      <c r="E36" s="11" t="s">
        <v>1344</v>
      </c>
    </row>
    <row r="37" spans="1:5" ht="12.75" customHeight="1">
      <c r="A37" s="4" t="s">
        <v>1340</v>
      </c>
      <c r="B37" s="4" t="s">
        <v>1341</v>
      </c>
      <c r="C37" s="4" t="s">
        <v>1351</v>
      </c>
      <c r="D37" t="s">
        <v>1352</v>
      </c>
      <c r="E37" s="11" t="s">
        <v>1344</v>
      </c>
    </row>
    <row r="38" spans="1:5" ht="12.75" customHeight="1">
      <c r="A38" s="4" t="s">
        <v>1340</v>
      </c>
      <c r="B38" s="4" t="s">
        <v>1341</v>
      </c>
      <c r="C38" s="4" t="s">
        <v>1353</v>
      </c>
      <c r="D38" t="s">
        <v>1354</v>
      </c>
      <c r="E38" s="11" t="s">
        <v>1344</v>
      </c>
    </row>
    <row r="39" spans="1:5" ht="12.75" customHeight="1">
      <c r="A39" s="4" t="s">
        <v>1340</v>
      </c>
      <c r="B39" s="4" t="s">
        <v>1341</v>
      </c>
      <c r="C39" s="4" t="s">
        <v>1355</v>
      </c>
      <c r="D39" t="s">
        <v>1356</v>
      </c>
      <c r="E39" s="11" t="s">
        <v>1344</v>
      </c>
    </row>
    <row r="40" spans="1:5" ht="12.75" customHeight="1">
      <c r="A40" s="4" t="s">
        <v>1340</v>
      </c>
      <c r="B40" s="4" t="s">
        <v>1341</v>
      </c>
      <c r="C40" s="4" t="s">
        <v>1357</v>
      </c>
      <c r="D40" t="s">
        <v>1358</v>
      </c>
      <c r="E40" s="11" t="s">
        <v>1344</v>
      </c>
    </row>
    <row r="41" spans="1:5" ht="12.75" customHeight="1">
      <c r="A41" s="4" t="s">
        <v>1340</v>
      </c>
      <c r="B41" s="4" t="s">
        <v>1341</v>
      </c>
      <c r="C41" s="4" t="s">
        <v>1359</v>
      </c>
      <c r="D41" t="s">
        <v>1360</v>
      </c>
      <c r="E41" s="11" t="s">
        <v>1344</v>
      </c>
    </row>
    <row r="42" spans="1:5" ht="12.75" customHeight="1">
      <c r="A42" s="4" t="s">
        <v>1340</v>
      </c>
      <c r="B42" s="4" t="s">
        <v>1341</v>
      </c>
      <c r="C42" s="4" t="s">
        <v>1361</v>
      </c>
      <c r="D42" t="s">
        <v>1362</v>
      </c>
      <c r="E42" s="11" t="s">
        <v>1344</v>
      </c>
    </row>
    <row r="43" spans="1:5" ht="12.75" customHeight="1">
      <c r="E43" s="11"/>
    </row>
    <row r="44" spans="1:5" ht="12.75" customHeight="1">
      <c r="A44" s="2"/>
      <c r="B44" s="2"/>
      <c r="C44" s="2"/>
      <c r="D44" s="2" t="s">
        <v>1363</v>
      </c>
      <c r="E44" s="25"/>
    </row>
    <row r="45" spans="1:5" ht="12.75" customHeight="1">
      <c r="A45" s="4" t="s">
        <v>1340</v>
      </c>
      <c r="B45" s="4" t="s">
        <v>1364</v>
      </c>
      <c r="C45" s="4" t="s">
        <v>1365</v>
      </c>
      <c r="D45" t="s">
        <v>1366</v>
      </c>
      <c r="E45" s="11" t="s">
        <v>1344</v>
      </c>
    </row>
    <row r="46" spans="1:5" ht="12.75" customHeight="1">
      <c r="A46" s="4" t="s">
        <v>1340</v>
      </c>
      <c r="B46" s="4" t="s">
        <v>1364</v>
      </c>
      <c r="C46" s="4" t="s">
        <v>1367</v>
      </c>
      <c r="D46" t="s">
        <v>1368</v>
      </c>
      <c r="E46" s="11" t="s">
        <v>1344</v>
      </c>
    </row>
    <row r="47" spans="1:5" ht="12.75" customHeight="1">
      <c r="A47" s="4" t="s">
        <v>1340</v>
      </c>
      <c r="B47" s="4" t="s">
        <v>1364</v>
      </c>
      <c r="C47" s="4" t="s">
        <v>1369</v>
      </c>
      <c r="D47" t="s">
        <v>1370</v>
      </c>
      <c r="E47" s="11" t="s">
        <v>1344</v>
      </c>
    </row>
    <row r="48" spans="1:5" ht="12.75" customHeight="1">
      <c r="A48" s="4" t="s">
        <v>1340</v>
      </c>
      <c r="B48" s="4" t="s">
        <v>1364</v>
      </c>
      <c r="C48" s="4" t="s">
        <v>1371</v>
      </c>
      <c r="D48" t="s">
        <v>1372</v>
      </c>
      <c r="E48" s="11" t="s">
        <v>1344</v>
      </c>
    </row>
    <row r="49" spans="1:5" ht="12.75" customHeight="1">
      <c r="A49" s="4" t="s">
        <v>1340</v>
      </c>
      <c r="B49" s="4" t="s">
        <v>1364</v>
      </c>
      <c r="C49" s="4" t="s">
        <v>1373</v>
      </c>
      <c r="D49" t="s">
        <v>1374</v>
      </c>
      <c r="E49" s="11" t="s">
        <v>1344</v>
      </c>
    </row>
    <row r="50" spans="1:5" ht="12.75" customHeight="1">
      <c r="A50" s="4" t="s">
        <v>1340</v>
      </c>
      <c r="B50" s="4" t="s">
        <v>1364</v>
      </c>
      <c r="C50" s="4" t="s">
        <v>1375</v>
      </c>
      <c r="D50" t="s">
        <v>1376</v>
      </c>
      <c r="E50" s="11" t="s">
        <v>1344</v>
      </c>
    </row>
    <row r="51" spans="1:5" ht="12.75" customHeight="1">
      <c r="A51" s="4" t="s">
        <v>1340</v>
      </c>
      <c r="B51" s="4" t="s">
        <v>1364</v>
      </c>
      <c r="C51" s="4" t="s">
        <v>1377</v>
      </c>
      <c r="D51" t="s">
        <v>1378</v>
      </c>
      <c r="E51" s="11" t="s">
        <v>1344</v>
      </c>
    </row>
    <row r="52" spans="1:5" ht="12.75" customHeight="1">
      <c r="A52" s="4" t="s">
        <v>1340</v>
      </c>
      <c r="B52" s="4" t="s">
        <v>1364</v>
      </c>
      <c r="C52" s="4" t="s">
        <v>1379</v>
      </c>
      <c r="D52" t="s">
        <v>1380</v>
      </c>
      <c r="E52" s="11" t="s">
        <v>1344</v>
      </c>
    </row>
    <row r="53" spans="1:5" ht="12.75" customHeight="1">
      <c r="A53" s="4" t="s">
        <v>1340</v>
      </c>
      <c r="B53" s="4" t="s">
        <v>1364</v>
      </c>
      <c r="C53" s="4" t="s">
        <v>1381</v>
      </c>
      <c r="D53" t="s">
        <v>1382</v>
      </c>
      <c r="E53" s="11" t="s">
        <v>1344</v>
      </c>
    </row>
    <row r="54" spans="1:5" ht="12.75" customHeight="1">
      <c r="A54" s="4" t="s">
        <v>1340</v>
      </c>
      <c r="B54" s="4" t="s">
        <v>1364</v>
      </c>
      <c r="C54" s="4" t="s">
        <v>1383</v>
      </c>
      <c r="D54" t="s">
        <v>1384</v>
      </c>
      <c r="E54" s="11" t="s">
        <v>1344</v>
      </c>
    </row>
    <row r="55" spans="1:5" ht="12.75" customHeight="1">
      <c r="A55" s="4" t="s">
        <v>1340</v>
      </c>
      <c r="B55" s="4" t="s">
        <v>1364</v>
      </c>
      <c r="C55" s="4" t="s">
        <v>1385</v>
      </c>
      <c r="D55" t="s">
        <v>1386</v>
      </c>
      <c r="E55" s="11" t="s">
        <v>1344</v>
      </c>
    </row>
    <row r="56" spans="1:5" ht="12.75" customHeight="1">
      <c r="A56" s="4" t="s">
        <v>1340</v>
      </c>
      <c r="B56" s="4" t="s">
        <v>1364</v>
      </c>
      <c r="C56" s="4" t="s">
        <v>1387</v>
      </c>
      <c r="D56" t="s">
        <v>1388</v>
      </c>
      <c r="E56" s="11" t="s">
        <v>1344</v>
      </c>
    </row>
    <row r="57" spans="1:5" ht="12.75" customHeight="1">
      <c r="A57" s="4" t="s">
        <v>1340</v>
      </c>
      <c r="B57" s="4" t="s">
        <v>1364</v>
      </c>
      <c r="C57" s="4" t="s">
        <v>1389</v>
      </c>
      <c r="D57" t="s">
        <v>1390</v>
      </c>
      <c r="E57" s="11" t="s">
        <v>1344</v>
      </c>
    </row>
    <row r="58" spans="1:5" ht="12.75" customHeight="1">
      <c r="A58" s="4" t="s">
        <v>1340</v>
      </c>
      <c r="B58" s="4" t="s">
        <v>1364</v>
      </c>
      <c r="C58" s="4" t="s">
        <v>1391</v>
      </c>
      <c r="D58" t="s">
        <v>1392</v>
      </c>
      <c r="E58" s="11" t="s">
        <v>1344</v>
      </c>
    </row>
    <row r="59" spans="1:5" ht="12.75" customHeight="1">
      <c r="A59" s="4" t="s">
        <v>1340</v>
      </c>
      <c r="B59" s="4" t="s">
        <v>1364</v>
      </c>
      <c r="C59" s="4" t="s">
        <v>1393</v>
      </c>
      <c r="D59" t="s">
        <v>1394</v>
      </c>
      <c r="E59" s="11" t="s">
        <v>1344</v>
      </c>
    </row>
    <row r="60" spans="1:5" ht="12.75" customHeight="1">
      <c r="A60" s="4" t="s">
        <v>1340</v>
      </c>
      <c r="B60" s="4" t="s">
        <v>1364</v>
      </c>
      <c r="C60" s="4" t="s">
        <v>1395</v>
      </c>
      <c r="D60" t="s">
        <v>1396</v>
      </c>
      <c r="E60" s="11" t="s">
        <v>1344</v>
      </c>
    </row>
    <row r="61" spans="1:5" ht="12.75" customHeight="1">
      <c r="A61" s="4" t="s">
        <v>1340</v>
      </c>
      <c r="B61" s="4" t="s">
        <v>1364</v>
      </c>
      <c r="C61" s="4" t="s">
        <v>1397</v>
      </c>
      <c r="D61" t="s">
        <v>1398</v>
      </c>
      <c r="E61" s="11" t="s">
        <v>1344</v>
      </c>
    </row>
    <row r="62" spans="1:5" ht="12.75" customHeight="1">
      <c r="A62" s="4" t="s">
        <v>1340</v>
      </c>
      <c r="B62" s="4" t="s">
        <v>1364</v>
      </c>
      <c r="C62" s="4" t="s">
        <v>1399</v>
      </c>
      <c r="D62" t="s">
        <v>1400</v>
      </c>
      <c r="E62" s="11" t="s">
        <v>1344</v>
      </c>
    </row>
    <row r="63" spans="1:5" ht="12.75" customHeight="1">
      <c r="A63" s="4" t="s">
        <v>1340</v>
      </c>
      <c r="B63" s="4" t="s">
        <v>1364</v>
      </c>
      <c r="C63" s="4" t="s">
        <v>1401</v>
      </c>
      <c r="D63" t="s">
        <v>1402</v>
      </c>
      <c r="E63" s="11" t="s">
        <v>1344</v>
      </c>
    </row>
    <row r="64" spans="1:5" ht="12.75" customHeight="1">
      <c r="A64" s="4" t="s">
        <v>1340</v>
      </c>
      <c r="B64" s="4" t="s">
        <v>1364</v>
      </c>
      <c r="C64" s="4" t="s">
        <v>1403</v>
      </c>
      <c r="D64" t="s">
        <v>1404</v>
      </c>
      <c r="E64" s="11" t="s">
        <v>1344</v>
      </c>
    </row>
    <row r="65" spans="1:5" ht="12.75" customHeight="1">
      <c r="A65" t="s">
        <v>1340</v>
      </c>
      <c r="B65" t="s">
        <v>1364</v>
      </c>
      <c r="C65" t="s">
        <v>1405</v>
      </c>
      <c r="D65" t="s">
        <v>1406</v>
      </c>
      <c r="E65" s="24" t="s">
        <v>1344</v>
      </c>
    </row>
    <row r="66" spans="1:5" ht="12.75" customHeight="1">
      <c r="A66" t="s">
        <v>1340</v>
      </c>
      <c r="B66" t="s">
        <v>1364</v>
      </c>
      <c r="C66" t="s">
        <v>1407</v>
      </c>
      <c r="D66" t="s">
        <v>1408</v>
      </c>
      <c r="E66" s="24" t="s">
        <v>1344</v>
      </c>
    </row>
    <row r="67" spans="1:5" ht="12.75" customHeight="1">
      <c r="A67" t="s">
        <v>1340</v>
      </c>
      <c r="B67" t="s">
        <v>1364</v>
      </c>
      <c r="C67" t="s">
        <v>1409</v>
      </c>
      <c r="D67" t="s">
        <v>1410</v>
      </c>
      <c r="E67" s="24" t="s">
        <v>1344</v>
      </c>
    </row>
    <row r="68" spans="1:5" ht="12.75" customHeight="1">
      <c r="A68" t="s">
        <v>1340</v>
      </c>
      <c r="B68" t="s">
        <v>1364</v>
      </c>
      <c r="C68" t="s">
        <v>1411</v>
      </c>
      <c r="D68" t="s">
        <v>1412</v>
      </c>
      <c r="E68" s="24" t="s">
        <v>1344</v>
      </c>
    </row>
    <row r="69" spans="1:5" ht="12.75" customHeight="1">
      <c r="A69" t="s">
        <v>1340</v>
      </c>
      <c r="B69" t="s">
        <v>1364</v>
      </c>
      <c r="C69" t="s">
        <v>1413</v>
      </c>
      <c r="D69" t="s">
        <v>1414</v>
      </c>
      <c r="E69" s="24" t="s">
        <v>1344</v>
      </c>
    </row>
    <row r="70" spans="1:5" ht="12.75" customHeight="1">
      <c r="A70" s="4"/>
      <c r="B70" s="4"/>
      <c r="C70" s="4"/>
      <c r="E70" s="11"/>
    </row>
    <row r="71" spans="1:5" ht="12.75" customHeight="1">
      <c r="A71" s="2"/>
      <c r="B71" s="2"/>
      <c r="C71" s="2"/>
      <c r="D71" s="2" t="s">
        <v>1415</v>
      </c>
      <c r="E71" s="25"/>
    </row>
    <row r="72" spans="1:5" ht="12.75" customHeight="1">
      <c r="A72" s="4" t="s">
        <v>1340</v>
      </c>
      <c r="B72" s="4" t="s">
        <v>1416</v>
      </c>
      <c r="C72" s="4" t="s">
        <v>1417</v>
      </c>
      <c r="D72" t="s">
        <v>1418</v>
      </c>
      <c r="E72" s="11" t="s">
        <v>1344</v>
      </c>
    </row>
    <row r="73" spans="1:5" ht="12.75" customHeight="1">
      <c r="A73" s="4" t="s">
        <v>1340</v>
      </c>
      <c r="B73" s="4" t="s">
        <v>1416</v>
      </c>
      <c r="C73" s="4" t="s">
        <v>1419</v>
      </c>
      <c r="D73" t="s">
        <v>1420</v>
      </c>
      <c r="E73" s="11" t="s">
        <v>1344</v>
      </c>
    </row>
    <row r="74" spans="1:5" ht="12.75" customHeight="1">
      <c r="A74" s="4" t="s">
        <v>1340</v>
      </c>
      <c r="B74" s="4" t="s">
        <v>1416</v>
      </c>
      <c r="C74" s="4" t="s">
        <v>1421</v>
      </c>
      <c r="D74" t="s">
        <v>1422</v>
      </c>
      <c r="E74" s="11" t="s">
        <v>1344</v>
      </c>
    </row>
    <row r="75" spans="1:5" ht="12.75" customHeight="1">
      <c r="A75" s="4" t="s">
        <v>1340</v>
      </c>
      <c r="B75" s="4" t="s">
        <v>1416</v>
      </c>
      <c r="C75" s="4" t="s">
        <v>1423</v>
      </c>
      <c r="D75" t="s">
        <v>1424</v>
      </c>
      <c r="E75" s="11" t="s">
        <v>1344</v>
      </c>
    </row>
    <row r="76" spans="1:5" ht="12.75" customHeight="1">
      <c r="A76" s="4" t="s">
        <v>1340</v>
      </c>
      <c r="B76" s="4" t="s">
        <v>1416</v>
      </c>
      <c r="C76" s="4" t="s">
        <v>1425</v>
      </c>
      <c r="D76" t="s">
        <v>1426</v>
      </c>
      <c r="E76" s="11" t="s">
        <v>1344</v>
      </c>
    </row>
    <row r="77" spans="1:5" ht="12.75" customHeight="1">
      <c r="A77" s="4" t="s">
        <v>1340</v>
      </c>
      <c r="B77" s="4" t="s">
        <v>1416</v>
      </c>
      <c r="C77" s="4" t="s">
        <v>1427</v>
      </c>
      <c r="D77" t="s">
        <v>1428</v>
      </c>
      <c r="E77" s="11" t="s">
        <v>1344</v>
      </c>
    </row>
    <row r="78" spans="1:5" ht="12.75" customHeight="1">
      <c r="A78" s="4" t="s">
        <v>1340</v>
      </c>
      <c r="B78" s="4" t="s">
        <v>1416</v>
      </c>
      <c r="C78" s="4" t="s">
        <v>1429</v>
      </c>
      <c r="D78" t="s">
        <v>1430</v>
      </c>
      <c r="E78" s="11" t="s">
        <v>1344</v>
      </c>
    </row>
    <row r="79" spans="1:5" ht="12.75" customHeight="1">
      <c r="A79" s="4" t="s">
        <v>1340</v>
      </c>
      <c r="B79" s="4" t="s">
        <v>1416</v>
      </c>
      <c r="C79" s="4" t="s">
        <v>1431</v>
      </c>
      <c r="D79" t="s">
        <v>1432</v>
      </c>
      <c r="E79" s="11" t="s">
        <v>1344</v>
      </c>
    </row>
    <row r="80" spans="1:5" ht="12.75" customHeight="1">
      <c r="A80" s="4" t="s">
        <v>1340</v>
      </c>
      <c r="B80" s="4" t="s">
        <v>1416</v>
      </c>
      <c r="C80" s="4" t="s">
        <v>1433</v>
      </c>
      <c r="D80" t="s">
        <v>1434</v>
      </c>
      <c r="E80" s="11" t="s">
        <v>1344</v>
      </c>
    </row>
    <row r="81" spans="1:5" ht="12.75" customHeight="1">
      <c r="A81" s="4" t="s">
        <v>1340</v>
      </c>
      <c r="B81" s="4" t="s">
        <v>1416</v>
      </c>
      <c r="C81" s="4" t="s">
        <v>1435</v>
      </c>
      <c r="D81" t="s">
        <v>1436</v>
      </c>
      <c r="E81" s="11" t="s">
        <v>1344</v>
      </c>
    </row>
    <row r="82" spans="1:5" ht="12.75" customHeight="1">
      <c r="A82" s="4" t="s">
        <v>1340</v>
      </c>
      <c r="B82" s="4" t="s">
        <v>1416</v>
      </c>
      <c r="C82" s="4" t="s">
        <v>1437</v>
      </c>
      <c r="D82" t="s">
        <v>1438</v>
      </c>
      <c r="E82" s="11" t="s">
        <v>1344</v>
      </c>
    </row>
    <row r="83" spans="1:5" ht="12.75" customHeight="1">
      <c r="A83" s="4" t="s">
        <v>1340</v>
      </c>
      <c r="B83" s="4" t="s">
        <v>1416</v>
      </c>
      <c r="C83" s="4" t="s">
        <v>1439</v>
      </c>
      <c r="D83" t="s">
        <v>1440</v>
      </c>
      <c r="E83" s="11" t="s">
        <v>1344</v>
      </c>
    </row>
    <row r="84" spans="1:5" ht="12.75" customHeight="1">
      <c r="A84" s="4" t="s">
        <v>1340</v>
      </c>
      <c r="B84" s="4" t="s">
        <v>1416</v>
      </c>
      <c r="C84" s="4" t="s">
        <v>1441</v>
      </c>
      <c r="D84" t="s">
        <v>1442</v>
      </c>
      <c r="E84" s="11" t="s">
        <v>1344</v>
      </c>
    </row>
    <row r="85" spans="1:5" ht="12.75" customHeight="1">
      <c r="A85" s="4" t="s">
        <v>1340</v>
      </c>
      <c r="B85" s="4" t="s">
        <v>1416</v>
      </c>
      <c r="C85" s="4" t="s">
        <v>1443</v>
      </c>
      <c r="D85" t="s">
        <v>1444</v>
      </c>
      <c r="E85" s="11" t="s">
        <v>1344</v>
      </c>
    </row>
    <row r="86" spans="1:5" ht="12.75" customHeight="1">
      <c r="A86" s="4" t="s">
        <v>1340</v>
      </c>
      <c r="B86" s="4" t="s">
        <v>1416</v>
      </c>
      <c r="C86" s="4" t="s">
        <v>1445</v>
      </c>
      <c r="D86" t="s">
        <v>1446</v>
      </c>
      <c r="E86" s="11" t="s">
        <v>1344</v>
      </c>
    </row>
    <row r="87" spans="1:5" ht="12.75" customHeight="1">
      <c r="A87" s="4" t="s">
        <v>1340</v>
      </c>
      <c r="B87" s="4" t="s">
        <v>1416</v>
      </c>
      <c r="C87" s="4" t="s">
        <v>1447</v>
      </c>
      <c r="D87" t="s">
        <v>1448</v>
      </c>
      <c r="E87" s="11" t="s">
        <v>1344</v>
      </c>
    </row>
    <row r="88" spans="1:5" ht="12.75" customHeight="1">
      <c r="A88" s="4" t="s">
        <v>1340</v>
      </c>
      <c r="B88" s="4" t="s">
        <v>1416</v>
      </c>
      <c r="C88" s="4" t="s">
        <v>1449</v>
      </c>
      <c r="D88" t="s">
        <v>1450</v>
      </c>
      <c r="E88" s="11" t="s">
        <v>1344</v>
      </c>
    </row>
    <row r="89" spans="1:5" ht="12.75" customHeight="1">
      <c r="A89" s="4" t="s">
        <v>1340</v>
      </c>
      <c r="B89" s="4" t="s">
        <v>1416</v>
      </c>
      <c r="C89" s="4" t="s">
        <v>1451</v>
      </c>
      <c r="D89" t="s">
        <v>1452</v>
      </c>
      <c r="E89" s="11" t="s">
        <v>1344</v>
      </c>
    </row>
    <row r="90" spans="1:5" ht="12.75" customHeight="1">
      <c r="A90" s="4" t="s">
        <v>1340</v>
      </c>
      <c r="B90" s="4" t="s">
        <v>1416</v>
      </c>
      <c r="C90" s="4" t="s">
        <v>1453</v>
      </c>
      <c r="D90" t="s">
        <v>1454</v>
      </c>
      <c r="E90" s="11" t="s">
        <v>1344</v>
      </c>
    </row>
    <row r="91" spans="1:5" ht="12.75" customHeight="1">
      <c r="A91" s="4" t="s">
        <v>1340</v>
      </c>
      <c r="B91" s="4" t="s">
        <v>1416</v>
      </c>
      <c r="C91" s="4" t="s">
        <v>1455</v>
      </c>
      <c r="D91" t="s">
        <v>1456</v>
      </c>
      <c r="E91" s="11" t="s">
        <v>1344</v>
      </c>
    </row>
    <row r="92" spans="1:5" ht="12.75" customHeight="1">
      <c r="A92" s="4" t="s">
        <v>1340</v>
      </c>
      <c r="B92" s="4" t="s">
        <v>1416</v>
      </c>
      <c r="C92" s="4" t="s">
        <v>1457</v>
      </c>
      <c r="D92" t="s">
        <v>1458</v>
      </c>
      <c r="E92" s="11" t="s">
        <v>1344</v>
      </c>
    </row>
    <row r="93" spans="1:5" ht="12.75" customHeight="1">
      <c r="A93" s="4" t="s">
        <v>1340</v>
      </c>
      <c r="B93" s="4" t="s">
        <v>1416</v>
      </c>
      <c r="C93" s="4" t="s">
        <v>1459</v>
      </c>
      <c r="D93" t="s">
        <v>1460</v>
      </c>
      <c r="E93" s="11" t="s">
        <v>1344</v>
      </c>
    </row>
    <row r="94" spans="1:5" ht="12.75" customHeight="1">
      <c r="A94" s="4" t="s">
        <v>1340</v>
      </c>
      <c r="B94" s="4" t="s">
        <v>1416</v>
      </c>
      <c r="C94" s="4" t="s">
        <v>1461</v>
      </c>
      <c r="D94" t="s">
        <v>1462</v>
      </c>
      <c r="E94" s="11" t="s">
        <v>1344</v>
      </c>
    </row>
    <row r="95" spans="1:5" ht="12.75" customHeight="1">
      <c r="A95" s="4" t="s">
        <v>1340</v>
      </c>
      <c r="B95" s="4" t="s">
        <v>1416</v>
      </c>
      <c r="C95" s="4" t="s">
        <v>1463</v>
      </c>
      <c r="D95" t="s">
        <v>1464</v>
      </c>
      <c r="E95" s="11" t="s">
        <v>1344</v>
      </c>
    </row>
    <row r="96" spans="1:5" ht="12.75" customHeight="1">
      <c r="A96" s="4" t="s">
        <v>1340</v>
      </c>
      <c r="B96" s="4" t="s">
        <v>1416</v>
      </c>
      <c r="C96" s="4" t="s">
        <v>1465</v>
      </c>
      <c r="D96" t="s">
        <v>1466</v>
      </c>
      <c r="E96" s="11" t="s">
        <v>1344</v>
      </c>
    </row>
    <row r="97" spans="1:5" ht="12.75" customHeight="1">
      <c r="A97" s="4" t="s">
        <v>1340</v>
      </c>
      <c r="B97" s="4" t="s">
        <v>1416</v>
      </c>
      <c r="C97" s="4" t="s">
        <v>1467</v>
      </c>
      <c r="D97" t="s">
        <v>1468</v>
      </c>
      <c r="E97" s="11" t="s">
        <v>1344</v>
      </c>
    </row>
    <row r="98" spans="1:5" ht="12.75" customHeight="1">
      <c r="A98" s="4" t="s">
        <v>1340</v>
      </c>
      <c r="B98" s="4" t="s">
        <v>1416</v>
      </c>
      <c r="C98" s="4" t="s">
        <v>1469</v>
      </c>
      <c r="D98" t="s">
        <v>1470</v>
      </c>
      <c r="E98" s="11" t="s">
        <v>1344</v>
      </c>
    </row>
    <row r="99" spans="1:5" ht="12.75" customHeight="1">
      <c r="A99" s="4" t="s">
        <v>1340</v>
      </c>
      <c r="B99" s="4" t="s">
        <v>1416</v>
      </c>
      <c r="C99" s="4" t="s">
        <v>1471</v>
      </c>
      <c r="D99" t="s">
        <v>1472</v>
      </c>
      <c r="E99" s="11" t="s">
        <v>1344</v>
      </c>
    </row>
    <row r="100" spans="1:5" ht="12.75" customHeight="1">
      <c r="A100" s="4" t="s">
        <v>1340</v>
      </c>
      <c r="B100" s="4" t="s">
        <v>1416</v>
      </c>
      <c r="C100" s="4" t="s">
        <v>1473</v>
      </c>
      <c r="D100" t="s">
        <v>1474</v>
      </c>
      <c r="E100" s="11" t="s">
        <v>1344</v>
      </c>
    </row>
    <row r="101" spans="1:5" ht="12.75" customHeight="1">
      <c r="A101" s="4" t="s">
        <v>1340</v>
      </c>
      <c r="B101" s="4" t="s">
        <v>1416</v>
      </c>
      <c r="C101" s="4" t="s">
        <v>1475</v>
      </c>
      <c r="D101" t="s">
        <v>1476</v>
      </c>
      <c r="E101" s="11" t="s">
        <v>1344</v>
      </c>
    </row>
    <row r="102" spans="1:5" ht="12.75" customHeight="1">
      <c r="A102" s="4" t="s">
        <v>1340</v>
      </c>
      <c r="B102" s="4" t="s">
        <v>1416</v>
      </c>
      <c r="C102" s="4" t="s">
        <v>1477</v>
      </c>
      <c r="D102" t="s">
        <v>1478</v>
      </c>
      <c r="E102" s="11" t="s">
        <v>1344</v>
      </c>
    </row>
    <row r="103" spans="1:5" ht="12.75" customHeight="1">
      <c r="A103" s="4" t="s">
        <v>1340</v>
      </c>
      <c r="B103" s="4" t="s">
        <v>1416</v>
      </c>
      <c r="C103" s="4" t="s">
        <v>1479</v>
      </c>
      <c r="D103" t="s">
        <v>1480</v>
      </c>
      <c r="E103" s="11" t="s">
        <v>1344</v>
      </c>
    </row>
    <row r="104" spans="1:5" ht="12.75" customHeight="1">
      <c r="A104" s="4" t="s">
        <v>1340</v>
      </c>
      <c r="B104" s="4" t="s">
        <v>1416</v>
      </c>
      <c r="C104" s="4" t="s">
        <v>1481</v>
      </c>
      <c r="D104" t="s">
        <v>1482</v>
      </c>
      <c r="E104" s="11" t="s">
        <v>1344</v>
      </c>
    </row>
    <row r="105" spans="1:5" ht="12.75" customHeight="1">
      <c r="A105" s="4" t="s">
        <v>1340</v>
      </c>
      <c r="B105" s="4" t="s">
        <v>1416</v>
      </c>
      <c r="C105" s="4" t="s">
        <v>1483</v>
      </c>
      <c r="D105" t="s">
        <v>1484</v>
      </c>
      <c r="E105" s="11" t="s">
        <v>1344</v>
      </c>
    </row>
    <row r="106" spans="1:5" ht="12.75" customHeight="1">
      <c r="A106" s="4" t="s">
        <v>1340</v>
      </c>
      <c r="B106" s="4" t="s">
        <v>1416</v>
      </c>
      <c r="C106" s="4" t="s">
        <v>1485</v>
      </c>
      <c r="D106" t="s">
        <v>1486</v>
      </c>
      <c r="E106" s="11" t="s">
        <v>1344</v>
      </c>
    </row>
    <row r="107" spans="1:5" ht="12.75" customHeight="1">
      <c r="A107" s="4" t="s">
        <v>1340</v>
      </c>
      <c r="B107" s="4" t="s">
        <v>1416</v>
      </c>
      <c r="C107" s="4" t="s">
        <v>1487</v>
      </c>
      <c r="D107" t="s">
        <v>1488</v>
      </c>
      <c r="E107" s="11" t="s">
        <v>1344</v>
      </c>
    </row>
    <row r="108" spans="1:5" ht="12.75" customHeight="1">
      <c r="A108" s="4" t="s">
        <v>1340</v>
      </c>
      <c r="B108" s="4" t="s">
        <v>1416</v>
      </c>
      <c r="C108" s="4" t="s">
        <v>1489</v>
      </c>
      <c r="D108" t="s">
        <v>1490</v>
      </c>
      <c r="E108" s="11" t="s">
        <v>1344</v>
      </c>
    </row>
    <row r="109" spans="1:5" ht="12.75" customHeight="1">
      <c r="A109" s="4" t="s">
        <v>1340</v>
      </c>
      <c r="B109" s="4" t="s">
        <v>1416</v>
      </c>
      <c r="C109" s="4" t="s">
        <v>1491</v>
      </c>
      <c r="D109" t="s">
        <v>1492</v>
      </c>
      <c r="E109" s="11" t="s">
        <v>1344</v>
      </c>
    </row>
    <row r="110" spans="1:5" ht="12.75" customHeight="1">
      <c r="A110" s="4" t="s">
        <v>1340</v>
      </c>
      <c r="B110" s="4" t="s">
        <v>1416</v>
      </c>
      <c r="C110" s="4" t="s">
        <v>1493</v>
      </c>
      <c r="D110" t="s">
        <v>1494</v>
      </c>
      <c r="E110" s="11" t="s">
        <v>1344</v>
      </c>
    </row>
    <row r="111" spans="1:5" ht="12.75" customHeight="1">
      <c r="A111" s="4" t="s">
        <v>1340</v>
      </c>
      <c r="B111" s="4" t="s">
        <v>1416</v>
      </c>
      <c r="C111" s="4" t="s">
        <v>1495</v>
      </c>
      <c r="D111" t="s">
        <v>1496</v>
      </c>
      <c r="E111" s="11" t="s">
        <v>1344</v>
      </c>
    </row>
    <row r="112" spans="1:5" ht="12.75" customHeight="1">
      <c r="A112" s="4" t="s">
        <v>1340</v>
      </c>
      <c r="B112" s="4" t="s">
        <v>1416</v>
      </c>
      <c r="C112" s="4" t="s">
        <v>1497</v>
      </c>
      <c r="D112" t="s">
        <v>1498</v>
      </c>
      <c r="E112" s="11" t="s">
        <v>1344</v>
      </c>
    </row>
    <row r="113" spans="1:5" ht="12.75" customHeight="1">
      <c r="A113" s="4" t="s">
        <v>1340</v>
      </c>
      <c r="B113" s="4" t="s">
        <v>1416</v>
      </c>
      <c r="C113" s="4" t="s">
        <v>1499</v>
      </c>
      <c r="D113" t="s">
        <v>1500</v>
      </c>
      <c r="E113" s="11" t="s">
        <v>1344</v>
      </c>
    </row>
    <row r="114" spans="1:5" ht="12.75" customHeight="1">
      <c r="A114" s="4" t="s">
        <v>1340</v>
      </c>
      <c r="B114" s="4" t="s">
        <v>1416</v>
      </c>
      <c r="C114" s="4" t="s">
        <v>1501</v>
      </c>
      <c r="D114" t="s">
        <v>1502</v>
      </c>
      <c r="E114" s="11" t="s">
        <v>1344</v>
      </c>
    </row>
    <row r="115" spans="1:5" ht="12.75" customHeight="1">
      <c r="A115" s="4" t="s">
        <v>1340</v>
      </c>
      <c r="B115" s="4" t="s">
        <v>1416</v>
      </c>
      <c r="C115" s="4" t="s">
        <v>1503</v>
      </c>
      <c r="D115" t="s">
        <v>1504</v>
      </c>
      <c r="E115" s="11" t="s">
        <v>1344</v>
      </c>
    </row>
    <row r="116" spans="1:5" ht="12.75" customHeight="1">
      <c r="A116" s="4" t="s">
        <v>1340</v>
      </c>
      <c r="B116" s="4" t="s">
        <v>1416</v>
      </c>
      <c r="C116" s="4" t="s">
        <v>1505</v>
      </c>
      <c r="D116" t="s">
        <v>1506</v>
      </c>
      <c r="E116" s="11" t="s">
        <v>1344</v>
      </c>
    </row>
    <row r="117" spans="1:5" ht="12.75" customHeight="1">
      <c r="A117" s="4" t="s">
        <v>1340</v>
      </c>
      <c r="B117" s="4" t="s">
        <v>1416</v>
      </c>
      <c r="C117" s="4" t="s">
        <v>1507</v>
      </c>
      <c r="D117" t="s">
        <v>1508</v>
      </c>
      <c r="E117" s="11" t="s">
        <v>1344</v>
      </c>
    </row>
    <row r="118" spans="1:5" ht="12.75" customHeight="1">
      <c r="A118" s="4" t="s">
        <v>1340</v>
      </c>
      <c r="B118" s="4" t="s">
        <v>1416</v>
      </c>
      <c r="C118" s="4" t="s">
        <v>1509</v>
      </c>
      <c r="D118" t="s">
        <v>1510</v>
      </c>
      <c r="E118" s="11" t="s">
        <v>1344</v>
      </c>
    </row>
    <row r="119" spans="1:5" ht="12.75" customHeight="1">
      <c r="A119" s="4" t="s">
        <v>1340</v>
      </c>
      <c r="B119" s="4" t="s">
        <v>1416</v>
      </c>
      <c r="C119" s="4" t="s">
        <v>1511</v>
      </c>
      <c r="D119" t="s">
        <v>1512</v>
      </c>
      <c r="E119" s="11" t="s">
        <v>1344</v>
      </c>
    </row>
    <row r="120" spans="1:5" ht="12.75" customHeight="1">
      <c r="A120" s="4" t="s">
        <v>1340</v>
      </c>
      <c r="B120" s="4" t="s">
        <v>1416</v>
      </c>
      <c r="C120" s="4" t="s">
        <v>1513</v>
      </c>
      <c r="D120" t="s">
        <v>1514</v>
      </c>
      <c r="E120" s="11" t="s">
        <v>1344</v>
      </c>
    </row>
    <row r="121" spans="1:5" ht="12.75" customHeight="1">
      <c r="A121" s="4"/>
      <c r="B121" s="4"/>
      <c r="C121" s="4"/>
      <c r="E121" s="11"/>
    </row>
    <row r="122" spans="1:5" ht="12.75" customHeight="1">
      <c r="A122" s="2"/>
      <c r="B122" s="2"/>
      <c r="C122" s="2"/>
      <c r="D122" s="2" t="s">
        <v>1515</v>
      </c>
      <c r="E122" s="25"/>
    </row>
    <row r="123" spans="1:5" ht="12.75" customHeight="1">
      <c r="A123" s="4" t="s">
        <v>1340</v>
      </c>
      <c r="B123" s="4" t="s">
        <v>1516</v>
      </c>
      <c r="C123" s="4" t="s">
        <v>1517</v>
      </c>
      <c r="D123" t="s">
        <v>1518</v>
      </c>
      <c r="E123" s="11" t="s">
        <v>1344</v>
      </c>
    </row>
    <row r="124" spans="1:5" ht="12.75" customHeight="1">
      <c r="A124" s="4" t="s">
        <v>1340</v>
      </c>
      <c r="B124" s="4" t="s">
        <v>1516</v>
      </c>
      <c r="C124" s="4" t="s">
        <v>1519</v>
      </c>
      <c r="D124" t="s">
        <v>1520</v>
      </c>
      <c r="E124" s="11" t="s">
        <v>1344</v>
      </c>
    </row>
    <row r="125" spans="1:5" ht="12.75" customHeight="1">
      <c r="A125" s="4" t="s">
        <v>1340</v>
      </c>
      <c r="B125" s="4" t="s">
        <v>1516</v>
      </c>
      <c r="C125" s="4" t="s">
        <v>1521</v>
      </c>
      <c r="D125" t="s">
        <v>1522</v>
      </c>
      <c r="E125" s="11" t="s">
        <v>1344</v>
      </c>
    </row>
    <row r="126" spans="1:5" ht="12.75" customHeight="1">
      <c r="A126" s="4" t="s">
        <v>1340</v>
      </c>
      <c r="B126" s="4" t="s">
        <v>1516</v>
      </c>
      <c r="C126" s="4" t="s">
        <v>1523</v>
      </c>
      <c r="D126" t="s">
        <v>1524</v>
      </c>
      <c r="E126" s="11" t="s">
        <v>1344</v>
      </c>
    </row>
    <row r="127" spans="1:5" ht="12.75" customHeight="1">
      <c r="A127" s="4" t="s">
        <v>1340</v>
      </c>
      <c r="B127" s="4" t="s">
        <v>1516</v>
      </c>
      <c r="C127" s="4" t="s">
        <v>1525</v>
      </c>
      <c r="D127" t="s">
        <v>1526</v>
      </c>
      <c r="E127" s="11" t="s">
        <v>1344</v>
      </c>
    </row>
    <row r="128" spans="1:5" ht="12.75" customHeight="1">
      <c r="A128" s="4" t="s">
        <v>1340</v>
      </c>
      <c r="B128" s="4" t="s">
        <v>1516</v>
      </c>
      <c r="C128" s="4" t="s">
        <v>1527</v>
      </c>
      <c r="D128" t="s">
        <v>1528</v>
      </c>
      <c r="E128" s="11" t="s">
        <v>1344</v>
      </c>
    </row>
    <row r="129" spans="1:5" ht="12.75" customHeight="1">
      <c r="A129" s="4" t="s">
        <v>1340</v>
      </c>
      <c r="B129" s="4" t="s">
        <v>1516</v>
      </c>
      <c r="C129" s="4" t="s">
        <v>1529</v>
      </c>
      <c r="D129" t="s">
        <v>1530</v>
      </c>
      <c r="E129" s="11" t="s">
        <v>1344</v>
      </c>
    </row>
    <row r="130" spans="1:5" ht="12.75" customHeight="1">
      <c r="A130" s="4" t="s">
        <v>1340</v>
      </c>
      <c r="B130" s="4" t="s">
        <v>1516</v>
      </c>
      <c r="C130" s="4" t="s">
        <v>1531</v>
      </c>
      <c r="D130" t="s">
        <v>1532</v>
      </c>
      <c r="E130" s="11" t="s">
        <v>1344</v>
      </c>
    </row>
    <row r="131" spans="1:5" ht="12.75" customHeight="1">
      <c r="A131" s="4" t="s">
        <v>1340</v>
      </c>
      <c r="B131" s="4" t="s">
        <v>1516</v>
      </c>
      <c r="C131" s="4" t="s">
        <v>1533</v>
      </c>
      <c r="D131" t="s">
        <v>1534</v>
      </c>
      <c r="E131" s="11" t="s">
        <v>1344</v>
      </c>
    </row>
    <row r="132" spans="1:5" ht="12.75" customHeight="1">
      <c r="A132" s="4" t="s">
        <v>1340</v>
      </c>
      <c r="B132" s="4" t="s">
        <v>1516</v>
      </c>
      <c r="C132" s="4" t="s">
        <v>1535</v>
      </c>
      <c r="D132" t="s">
        <v>1536</v>
      </c>
      <c r="E132" s="11" t="s">
        <v>1344</v>
      </c>
    </row>
    <row r="133" spans="1:5" ht="12.75" customHeight="1">
      <c r="A133" s="4" t="s">
        <v>1340</v>
      </c>
      <c r="B133" s="4" t="s">
        <v>1516</v>
      </c>
      <c r="C133" s="4" t="s">
        <v>1537</v>
      </c>
      <c r="D133" t="s">
        <v>1538</v>
      </c>
      <c r="E133" s="11" t="s">
        <v>1344</v>
      </c>
    </row>
    <row r="134" spans="1:5" ht="12.75" customHeight="1">
      <c r="A134" s="4" t="s">
        <v>1340</v>
      </c>
      <c r="B134" s="4" t="s">
        <v>1516</v>
      </c>
      <c r="C134" s="4" t="s">
        <v>1539</v>
      </c>
      <c r="D134" t="s">
        <v>1540</v>
      </c>
      <c r="E134" s="11" t="s">
        <v>1344</v>
      </c>
    </row>
    <row r="135" spans="1:5" ht="12.75" customHeight="1">
      <c r="A135" s="4" t="s">
        <v>1340</v>
      </c>
      <c r="B135" s="4" t="s">
        <v>1516</v>
      </c>
      <c r="C135" s="4" t="s">
        <v>1541</v>
      </c>
      <c r="D135" t="s">
        <v>1542</v>
      </c>
      <c r="E135" s="11" t="s">
        <v>1344</v>
      </c>
    </row>
    <row r="136" spans="1:5" ht="12.75" customHeight="1">
      <c r="A136" s="4" t="s">
        <v>1340</v>
      </c>
      <c r="B136" s="4" t="s">
        <v>1516</v>
      </c>
      <c r="C136" s="4" t="s">
        <v>1543</v>
      </c>
      <c r="D136" t="s">
        <v>1544</v>
      </c>
      <c r="E136" s="11" t="s">
        <v>1344</v>
      </c>
    </row>
    <row r="137" spans="1:5" ht="12.75" customHeight="1">
      <c r="A137" s="4" t="s">
        <v>1340</v>
      </c>
      <c r="B137" s="4" t="s">
        <v>1516</v>
      </c>
      <c r="C137" s="4" t="s">
        <v>1545</v>
      </c>
      <c r="D137" t="s">
        <v>1546</v>
      </c>
      <c r="E137" s="11" t="s">
        <v>1344</v>
      </c>
    </row>
    <row r="138" spans="1:5" ht="12.75" customHeight="1">
      <c r="A138" s="4" t="s">
        <v>1340</v>
      </c>
      <c r="B138" s="4" t="s">
        <v>1516</v>
      </c>
      <c r="C138" s="4" t="s">
        <v>1547</v>
      </c>
      <c r="D138" t="s">
        <v>1548</v>
      </c>
      <c r="E138" s="11" t="s">
        <v>1344</v>
      </c>
    </row>
    <row r="139" spans="1:5" ht="12.75" customHeight="1">
      <c r="A139" s="4" t="s">
        <v>1340</v>
      </c>
      <c r="B139" s="4" t="s">
        <v>1516</v>
      </c>
      <c r="C139" s="4" t="s">
        <v>1549</v>
      </c>
      <c r="D139" t="s">
        <v>1550</v>
      </c>
      <c r="E139" s="11" t="s">
        <v>1344</v>
      </c>
    </row>
    <row r="140" spans="1:5" ht="12.75" customHeight="1">
      <c r="A140" s="4" t="s">
        <v>1340</v>
      </c>
      <c r="B140" s="4" t="s">
        <v>1516</v>
      </c>
      <c r="C140" s="4" t="s">
        <v>1551</v>
      </c>
      <c r="D140" t="s">
        <v>1552</v>
      </c>
      <c r="E140" s="11" t="s">
        <v>1344</v>
      </c>
    </row>
    <row r="141" spans="1:5" ht="12.75" customHeight="1">
      <c r="A141" s="4" t="s">
        <v>1340</v>
      </c>
      <c r="B141" s="4" t="s">
        <v>1516</v>
      </c>
      <c r="C141" s="4" t="s">
        <v>1553</v>
      </c>
      <c r="D141" t="s">
        <v>1554</v>
      </c>
      <c r="E141" s="11" t="s">
        <v>1344</v>
      </c>
    </row>
    <row r="142" spans="1:5" ht="12.75" customHeight="1">
      <c r="A142" s="4" t="s">
        <v>1340</v>
      </c>
      <c r="B142" s="4" t="s">
        <v>1516</v>
      </c>
      <c r="C142" s="4" t="s">
        <v>1555</v>
      </c>
      <c r="D142" t="s">
        <v>1556</v>
      </c>
      <c r="E142" s="11" t="s">
        <v>1344</v>
      </c>
    </row>
    <row r="143" spans="1:5" ht="12.75" customHeight="1">
      <c r="E143" s="11"/>
    </row>
    <row r="144" spans="1:5" ht="12.75" customHeight="1">
      <c r="A144" s="2"/>
      <c r="B144" s="2"/>
      <c r="C144" s="2"/>
      <c r="D144" s="2" t="s">
        <v>1557</v>
      </c>
      <c r="E144" s="25"/>
    </row>
    <row r="145" spans="1:5" ht="12.75" customHeight="1">
      <c r="A145" s="4" t="s">
        <v>1340</v>
      </c>
      <c r="B145" s="4" t="s">
        <v>1558</v>
      </c>
      <c r="C145" s="4" t="s">
        <v>1559</v>
      </c>
      <c r="D145" t="s">
        <v>1560</v>
      </c>
      <c r="E145" s="11" t="s">
        <v>1344</v>
      </c>
    </row>
    <row r="146" spans="1:5" ht="12.75" customHeight="1">
      <c r="A146" s="4" t="s">
        <v>1340</v>
      </c>
      <c r="B146" s="4" t="s">
        <v>1558</v>
      </c>
      <c r="C146" s="4" t="s">
        <v>1561</v>
      </c>
      <c r="D146" t="s">
        <v>1562</v>
      </c>
      <c r="E146" s="11" t="s">
        <v>1344</v>
      </c>
    </row>
    <row r="147" spans="1:5" ht="12.75" customHeight="1">
      <c r="A147" s="4" t="s">
        <v>1340</v>
      </c>
      <c r="B147" s="4" t="s">
        <v>1558</v>
      </c>
      <c r="C147" s="4" t="s">
        <v>1563</v>
      </c>
      <c r="D147" t="s">
        <v>1564</v>
      </c>
      <c r="E147" s="11" t="s">
        <v>1344</v>
      </c>
    </row>
    <row r="148" spans="1:5" ht="12.75" customHeight="1">
      <c r="A148" s="4" t="s">
        <v>1340</v>
      </c>
      <c r="B148" s="4" t="s">
        <v>1558</v>
      </c>
      <c r="C148" s="4" t="s">
        <v>1565</v>
      </c>
      <c r="D148" t="s">
        <v>1566</v>
      </c>
      <c r="E148" s="11" t="s">
        <v>1344</v>
      </c>
    </row>
    <row r="149" spans="1:5" ht="12.75" customHeight="1">
      <c r="A149" s="4" t="s">
        <v>1340</v>
      </c>
      <c r="B149" s="4" t="s">
        <v>1558</v>
      </c>
      <c r="C149" s="4" t="s">
        <v>1567</v>
      </c>
      <c r="D149" t="s">
        <v>1568</v>
      </c>
      <c r="E149" s="11" t="s">
        <v>1344</v>
      </c>
    </row>
    <row r="150" spans="1:5" ht="12.75" customHeight="1">
      <c r="A150" s="4" t="s">
        <v>1340</v>
      </c>
      <c r="B150" s="4" t="s">
        <v>1558</v>
      </c>
      <c r="C150" s="4" t="s">
        <v>1569</v>
      </c>
      <c r="D150" t="s">
        <v>1570</v>
      </c>
      <c r="E150" s="11" t="s">
        <v>1344</v>
      </c>
    </row>
    <row r="151" spans="1:5" ht="12.75" customHeight="1">
      <c r="A151" s="4" t="s">
        <v>1340</v>
      </c>
      <c r="B151" s="4" t="s">
        <v>1558</v>
      </c>
      <c r="C151" s="4" t="s">
        <v>1571</v>
      </c>
      <c r="D151" t="s">
        <v>1572</v>
      </c>
      <c r="E151" s="11" t="s">
        <v>1344</v>
      </c>
    </row>
    <row r="152" spans="1:5" ht="12.75" customHeight="1">
      <c r="A152" s="4" t="s">
        <v>1340</v>
      </c>
      <c r="B152" s="4" t="s">
        <v>1558</v>
      </c>
      <c r="C152" s="4" t="s">
        <v>1573</v>
      </c>
      <c r="D152" t="s">
        <v>1574</v>
      </c>
      <c r="E152" s="11" t="s">
        <v>1344</v>
      </c>
    </row>
    <row r="153" spans="1:5" ht="12.75" customHeight="1">
      <c r="A153" s="4" t="s">
        <v>1340</v>
      </c>
      <c r="B153" s="4" t="s">
        <v>1558</v>
      </c>
      <c r="C153" s="4" t="s">
        <v>1575</v>
      </c>
      <c r="D153" t="s">
        <v>1576</v>
      </c>
      <c r="E153" s="11" t="s">
        <v>1344</v>
      </c>
    </row>
    <row r="154" spans="1:5" ht="12.75" customHeight="1">
      <c r="A154" s="4" t="s">
        <v>1340</v>
      </c>
      <c r="B154" s="4" t="s">
        <v>1558</v>
      </c>
      <c r="C154" s="4" t="s">
        <v>1577</v>
      </c>
      <c r="D154" t="s">
        <v>1578</v>
      </c>
      <c r="E154" s="11" t="s">
        <v>1344</v>
      </c>
    </row>
    <row r="155" spans="1:5" ht="12.75" customHeight="1">
      <c r="A155" s="4" t="s">
        <v>1340</v>
      </c>
      <c r="B155" s="4" t="s">
        <v>1558</v>
      </c>
      <c r="C155" s="4" t="s">
        <v>1579</v>
      </c>
      <c r="D155" t="s">
        <v>1580</v>
      </c>
      <c r="E155" s="11" t="s">
        <v>1344</v>
      </c>
    </row>
    <row r="156" spans="1:5" ht="12.75" customHeight="1">
      <c r="A156" s="4" t="s">
        <v>1340</v>
      </c>
      <c r="B156" s="4" t="s">
        <v>1558</v>
      </c>
      <c r="C156" s="4" t="s">
        <v>1581</v>
      </c>
      <c r="D156" t="s">
        <v>1582</v>
      </c>
      <c r="E156" s="11" t="s">
        <v>1344</v>
      </c>
    </row>
    <row r="157" spans="1:5" ht="12.75" customHeight="1">
      <c r="A157" s="4" t="s">
        <v>1340</v>
      </c>
      <c r="B157" s="4" t="s">
        <v>1558</v>
      </c>
      <c r="C157" s="4" t="s">
        <v>1583</v>
      </c>
      <c r="D157" t="s">
        <v>1584</v>
      </c>
      <c r="E157" s="11" t="s">
        <v>1344</v>
      </c>
    </row>
    <row r="158" spans="1:5" ht="12.75" customHeight="1">
      <c r="A158" s="4" t="s">
        <v>1340</v>
      </c>
      <c r="B158" s="4" t="s">
        <v>1558</v>
      </c>
      <c r="C158" s="4" t="s">
        <v>1585</v>
      </c>
      <c r="D158" t="s">
        <v>1586</v>
      </c>
      <c r="E158" s="11" t="s">
        <v>1344</v>
      </c>
    </row>
    <row r="159" spans="1:5" ht="12.75" customHeight="1">
      <c r="A159" s="4" t="s">
        <v>1340</v>
      </c>
      <c r="B159" s="4" t="s">
        <v>1558</v>
      </c>
      <c r="C159" s="4" t="s">
        <v>1587</v>
      </c>
      <c r="D159" t="s">
        <v>1588</v>
      </c>
      <c r="E159" s="11" t="s">
        <v>1344</v>
      </c>
    </row>
    <row r="160" spans="1:5" ht="12.75" customHeight="1">
      <c r="A160" s="4" t="s">
        <v>1340</v>
      </c>
      <c r="B160" s="4" t="s">
        <v>1558</v>
      </c>
      <c r="C160" s="4" t="s">
        <v>1589</v>
      </c>
      <c r="D160" t="s">
        <v>1590</v>
      </c>
      <c r="E160" s="11" t="s">
        <v>1344</v>
      </c>
    </row>
    <row r="161" spans="1:5" ht="12.75" customHeight="1">
      <c r="A161" s="4" t="s">
        <v>1340</v>
      </c>
      <c r="B161" s="4" t="s">
        <v>1558</v>
      </c>
      <c r="C161" s="4" t="s">
        <v>1591</v>
      </c>
      <c r="D161" t="s">
        <v>1592</v>
      </c>
      <c r="E161" s="11" t="s">
        <v>1344</v>
      </c>
    </row>
    <row r="162" spans="1:5" ht="12.75" customHeight="1">
      <c r="A162" s="4" t="s">
        <v>1340</v>
      </c>
      <c r="B162" s="4" t="s">
        <v>1558</v>
      </c>
      <c r="C162" s="4" t="s">
        <v>1593</v>
      </c>
      <c r="D162" t="s">
        <v>1594</v>
      </c>
      <c r="E162" s="11" t="s">
        <v>1344</v>
      </c>
    </row>
    <row r="163" spans="1:5" ht="12.75" customHeight="1">
      <c r="A163" s="4" t="s">
        <v>1340</v>
      </c>
      <c r="B163" s="4" t="s">
        <v>1558</v>
      </c>
      <c r="C163" s="4" t="s">
        <v>1595</v>
      </c>
      <c r="D163" t="s">
        <v>1596</v>
      </c>
      <c r="E163" s="11" t="s">
        <v>1344</v>
      </c>
    </row>
    <row r="164" spans="1:5" ht="12.75" customHeight="1">
      <c r="A164" s="4" t="s">
        <v>1340</v>
      </c>
      <c r="B164" s="4" t="s">
        <v>1558</v>
      </c>
      <c r="C164" s="4" t="s">
        <v>1597</v>
      </c>
      <c r="D164" t="s">
        <v>1598</v>
      </c>
      <c r="E164" s="11" t="s">
        <v>1344</v>
      </c>
    </row>
    <row r="165" spans="1:5" ht="12.75" customHeight="1">
      <c r="E165" s="11"/>
    </row>
    <row r="166" spans="1:5" ht="12.75" customHeight="1">
      <c r="A166" s="2"/>
      <c r="B166" s="2"/>
      <c r="C166" s="2"/>
      <c r="D166" s="2" t="s">
        <v>1599</v>
      </c>
      <c r="E166" s="25"/>
    </row>
    <row r="167" spans="1:5" ht="12.75" customHeight="1">
      <c r="A167" s="4" t="s">
        <v>1340</v>
      </c>
      <c r="B167" s="4" t="s">
        <v>1600</v>
      </c>
      <c r="C167" s="4" t="s">
        <v>1601</v>
      </c>
      <c r="D167" s="4" t="s">
        <v>1602</v>
      </c>
      <c r="E167" s="11" t="s">
        <v>1344</v>
      </c>
    </row>
    <row r="168" spans="1:5" ht="12.75" customHeight="1">
      <c r="A168" s="4" t="s">
        <v>1340</v>
      </c>
      <c r="B168" s="4" t="s">
        <v>1600</v>
      </c>
      <c r="C168" s="4" t="s">
        <v>1603</v>
      </c>
      <c r="D168" s="4" t="s">
        <v>1604</v>
      </c>
      <c r="E168" s="11" t="s">
        <v>1344</v>
      </c>
    </row>
    <row r="169" spans="1:5" ht="12.75" customHeight="1">
      <c r="A169" s="4" t="s">
        <v>1340</v>
      </c>
      <c r="B169" s="4" t="s">
        <v>1600</v>
      </c>
      <c r="C169" s="4" t="s">
        <v>1605</v>
      </c>
      <c r="D169" s="4" t="s">
        <v>1606</v>
      </c>
      <c r="E169" s="11" t="s">
        <v>1344</v>
      </c>
    </row>
    <row r="170" spans="1:5" ht="12.75" customHeight="1">
      <c r="A170" s="4" t="s">
        <v>1340</v>
      </c>
      <c r="B170" s="4" t="s">
        <v>1600</v>
      </c>
      <c r="C170" s="4" t="s">
        <v>1607</v>
      </c>
      <c r="D170" s="4" t="s">
        <v>1608</v>
      </c>
      <c r="E170" s="11" t="s">
        <v>1344</v>
      </c>
    </row>
    <row r="171" spans="1:5" ht="12.75" customHeight="1">
      <c r="E171" s="11"/>
    </row>
    <row r="172" spans="1:5" ht="12.75" customHeight="1">
      <c r="A172" s="2"/>
      <c r="B172" s="2"/>
      <c r="C172" s="2"/>
      <c r="D172" s="2" t="s">
        <v>1609</v>
      </c>
      <c r="E172" s="25"/>
    </row>
    <row r="173" spans="1:5" ht="12.75" customHeight="1">
      <c r="A173" s="4" t="s">
        <v>1340</v>
      </c>
      <c r="B173" s="4" t="s">
        <v>1610</v>
      </c>
      <c r="C173" s="4" t="s">
        <v>1611</v>
      </c>
      <c r="D173" s="4" t="s">
        <v>1612</v>
      </c>
      <c r="E173" s="11" t="s">
        <v>952</v>
      </c>
    </row>
    <row r="174" spans="1:5" ht="12.75" customHeight="1">
      <c r="A174" s="4" t="s">
        <v>1340</v>
      </c>
      <c r="B174" s="4" t="s">
        <v>1610</v>
      </c>
      <c r="C174" s="4" t="s">
        <v>1613</v>
      </c>
      <c r="D174" s="4" t="s">
        <v>1614</v>
      </c>
      <c r="E174" s="11" t="s">
        <v>952</v>
      </c>
    </row>
    <row r="175" spans="1:5" ht="12.75" customHeight="1">
      <c r="A175" s="4" t="s">
        <v>1340</v>
      </c>
      <c r="B175" s="4" t="s">
        <v>1610</v>
      </c>
      <c r="C175" s="4" t="s">
        <v>1615</v>
      </c>
      <c r="D175" s="4" t="s">
        <v>1616</v>
      </c>
      <c r="E175" s="11" t="s">
        <v>952</v>
      </c>
    </row>
    <row r="176" spans="1:5" ht="12.75" customHeight="1">
      <c r="A176" s="4" t="s">
        <v>1340</v>
      </c>
      <c r="B176" s="4" t="s">
        <v>1610</v>
      </c>
      <c r="C176" s="4" t="s">
        <v>1617</v>
      </c>
      <c r="D176" s="4" t="s">
        <v>1618</v>
      </c>
      <c r="E176" s="11" t="s">
        <v>1344</v>
      </c>
    </row>
    <row r="177" spans="1:5" ht="12.75" customHeight="1">
      <c r="E177" s="11"/>
    </row>
    <row r="178" spans="1:5" ht="12.75" customHeight="1">
      <c r="A178" s="2"/>
      <c r="B178" s="2"/>
      <c r="C178" s="2"/>
      <c r="D178" s="2" t="s">
        <v>1619</v>
      </c>
      <c r="E178" s="25"/>
    </row>
    <row r="179" spans="1:5" ht="12.75" customHeight="1">
      <c r="A179" s="14" t="s">
        <v>1340</v>
      </c>
      <c r="B179" s="14" t="s">
        <v>1620</v>
      </c>
      <c r="C179" s="14" t="s">
        <v>1621</v>
      </c>
      <c r="D179" t="s">
        <v>1619</v>
      </c>
      <c r="E179" s="11" t="s">
        <v>10</v>
      </c>
    </row>
    <row r="180" spans="1:5" ht="12.75" customHeight="1">
      <c r="A180" s="14" t="s">
        <v>1340</v>
      </c>
      <c r="B180" s="14" t="s">
        <v>1620</v>
      </c>
      <c r="C180" s="14" t="s">
        <v>1622</v>
      </c>
      <c r="D180" t="s">
        <v>1623</v>
      </c>
      <c r="E180" s="11" t="s">
        <v>10</v>
      </c>
    </row>
    <row r="181" spans="1:5" ht="12.75" customHeight="1">
      <c r="A181" s="14" t="s">
        <v>1340</v>
      </c>
      <c r="B181" s="14" t="s">
        <v>1620</v>
      </c>
      <c r="C181" s="14" t="s">
        <v>1624</v>
      </c>
      <c r="D181" s="4" t="s">
        <v>1625</v>
      </c>
      <c r="E181" s="11" t="s">
        <v>10</v>
      </c>
    </row>
    <row r="182" spans="1:5" ht="12.75" customHeight="1">
      <c r="E182" s="11"/>
    </row>
    <row r="183" spans="1:5" ht="12.75" customHeight="1">
      <c r="A183" s="2"/>
      <c r="B183" s="2"/>
      <c r="C183" s="2"/>
      <c r="D183" s="2" t="s">
        <v>1626</v>
      </c>
      <c r="E183" s="25"/>
    </row>
    <row r="184" spans="1:5" ht="12.75" customHeight="1">
      <c r="A184" s="4" t="s">
        <v>1627</v>
      </c>
      <c r="B184" s="4" t="s">
        <v>1628</v>
      </c>
      <c r="C184" s="4" t="s">
        <v>1629</v>
      </c>
      <c r="D184" s="4" t="s">
        <v>1630</v>
      </c>
      <c r="E184" s="11" t="s">
        <v>952</v>
      </c>
    </row>
    <row r="185" spans="1:5" ht="12.75" customHeight="1">
      <c r="A185" s="4" t="s">
        <v>1627</v>
      </c>
      <c r="B185" s="4" t="s">
        <v>1628</v>
      </c>
      <c r="C185" s="4" t="s">
        <v>1631</v>
      </c>
      <c r="D185" s="4" t="s">
        <v>1632</v>
      </c>
      <c r="E185" s="11" t="s">
        <v>952</v>
      </c>
    </row>
    <row r="186" spans="1:5" ht="12.75" customHeight="1">
      <c r="A186" s="4" t="s">
        <v>1627</v>
      </c>
      <c r="B186" s="4" t="s">
        <v>1628</v>
      </c>
      <c r="C186" s="4" t="s">
        <v>1633</v>
      </c>
      <c r="D186" s="4" t="s">
        <v>1634</v>
      </c>
      <c r="E186" s="11" t="s">
        <v>952</v>
      </c>
    </row>
    <row r="187" spans="1:5" ht="12.75" customHeight="1">
      <c r="A187" s="4" t="s">
        <v>1627</v>
      </c>
      <c r="B187" s="4" t="s">
        <v>1628</v>
      </c>
      <c r="C187" s="4" t="s">
        <v>1635</v>
      </c>
      <c r="D187" s="4" t="s">
        <v>1636</v>
      </c>
      <c r="E187" s="11" t="s">
        <v>952</v>
      </c>
    </row>
    <row r="188" spans="1:5" ht="12.75" customHeight="1">
      <c r="A188" s="4" t="s">
        <v>1627</v>
      </c>
      <c r="B188" s="4" t="s">
        <v>1628</v>
      </c>
      <c r="C188" s="4" t="s">
        <v>1637</v>
      </c>
      <c r="D188" s="4" t="s">
        <v>1638</v>
      </c>
      <c r="E188" s="11" t="s">
        <v>952</v>
      </c>
    </row>
    <row r="189" spans="1:5" ht="12.75" customHeight="1">
      <c r="A189" s="4" t="s">
        <v>1627</v>
      </c>
      <c r="B189" s="4" t="s">
        <v>1628</v>
      </c>
      <c r="C189" s="4" t="s">
        <v>1639</v>
      </c>
      <c r="D189" s="4" t="s">
        <v>1640</v>
      </c>
      <c r="E189" s="11" t="s">
        <v>952</v>
      </c>
    </row>
    <row r="190" spans="1:5" ht="12.75" customHeight="1">
      <c r="A190" s="4" t="s">
        <v>1627</v>
      </c>
      <c r="B190" s="4" t="s">
        <v>1628</v>
      </c>
      <c r="C190" s="4" t="s">
        <v>1641</v>
      </c>
      <c r="D190" s="4" t="s">
        <v>1642</v>
      </c>
      <c r="E190" s="11" t="s">
        <v>952</v>
      </c>
    </row>
    <row r="191" spans="1:5" ht="12.75" customHeight="1">
      <c r="A191" s="4" t="s">
        <v>1627</v>
      </c>
      <c r="B191" s="4" t="s">
        <v>1628</v>
      </c>
      <c r="C191" s="4" t="s">
        <v>1643</v>
      </c>
      <c r="D191" s="4" t="s">
        <v>1644</v>
      </c>
      <c r="E191" s="11" t="s">
        <v>952</v>
      </c>
    </row>
    <row r="192" spans="1:5" ht="12.75" customHeight="1">
      <c r="A192" s="4" t="s">
        <v>1627</v>
      </c>
      <c r="B192" s="4" t="s">
        <v>1628</v>
      </c>
      <c r="C192" s="4" t="s">
        <v>1645</v>
      </c>
      <c r="D192" s="4" t="s">
        <v>1646</v>
      </c>
      <c r="E192" s="11" t="s">
        <v>952</v>
      </c>
    </row>
    <row r="193" spans="1:5" ht="12.75" customHeight="1">
      <c r="A193" s="4" t="s">
        <v>1627</v>
      </c>
      <c r="B193" s="4" t="s">
        <v>1628</v>
      </c>
      <c r="C193" s="4" t="s">
        <v>1647</v>
      </c>
      <c r="D193" s="4" t="s">
        <v>1648</v>
      </c>
      <c r="E193" s="11" t="s">
        <v>952</v>
      </c>
    </row>
    <row r="194" spans="1:5" ht="12.75" customHeight="1">
      <c r="A194" s="4" t="s">
        <v>1627</v>
      </c>
      <c r="B194" s="4" t="s">
        <v>1628</v>
      </c>
      <c r="C194" s="4" t="s">
        <v>1649</v>
      </c>
      <c r="D194" s="4" t="s">
        <v>1650</v>
      </c>
      <c r="E194" s="11" t="s">
        <v>952</v>
      </c>
    </row>
    <row r="195" spans="1:5" ht="12.75" customHeight="1">
      <c r="A195" s="4" t="s">
        <v>1627</v>
      </c>
      <c r="B195" s="4" t="s">
        <v>1628</v>
      </c>
      <c r="C195" s="4" t="s">
        <v>1651</v>
      </c>
      <c r="D195" s="4" t="s">
        <v>1652</v>
      </c>
      <c r="E195" s="11" t="s">
        <v>952</v>
      </c>
    </row>
    <row r="196" spans="1:5" ht="12.75" customHeight="1">
      <c r="A196" s="4" t="s">
        <v>1627</v>
      </c>
      <c r="B196" s="4" t="s">
        <v>1628</v>
      </c>
      <c r="C196" s="4" t="s">
        <v>1653</v>
      </c>
      <c r="D196" s="4" t="s">
        <v>1654</v>
      </c>
      <c r="E196" s="11" t="s">
        <v>952</v>
      </c>
    </row>
    <row r="197" spans="1:5" ht="12.75" customHeight="1">
      <c r="A197" s="4" t="s">
        <v>1627</v>
      </c>
      <c r="B197" s="4" t="s">
        <v>1628</v>
      </c>
      <c r="C197" s="4" t="s">
        <v>1655</v>
      </c>
      <c r="D197" s="4" t="s">
        <v>1656</v>
      </c>
      <c r="E197" s="11" t="s">
        <v>952</v>
      </c>
    </row>
    <row r="198" spans="1:5" ht="12.75" customHeight="1">
      <c r="A198" s="4" t="s">
        <v>1627</v>
      </c>
      <c r="B198" s="4" t="s">
        <v>1628</v>
      </c>
      <c r="C198" s="4" t="s">
        <v>1657</v>
      </c>
      <c r="D198" s="4" t="s">
        <v>1658</v>
      </c>
      <c r="E198" s="11" t="s">
        <v>952</v>
      </c>
    </row>
    <row r="199" spans="1:5" ht="12.75" customHeight="1">
      <c r="E199" s="11"/>
    </row>
    <row r="200" spans="1:5" ht="12.75" customHeight="1">
      <c r="A200" s="2"/>
      <c r="B200" s="2"/>
      <c r="C200" s="2"/>
      <c r="D200" s="2" t="s">
        <v>1659</v>
      </c>
      <c r="E200" s="25"/>
    </row>
    <row r="201" spans="1:5" ht="12.75" customHeight="1">
      <c r="A201" s="4" t="s">
        <v>1627</v>
      </c>
      <c r="B201" s="4" t="s">
        <v>1660</v>
      </c>
      <c r="C201" s="4" t="s">
        <v>1661</v>
      </c>
      <c r="D201" s="4" t="s">
        <v>1662</v>
      </c>
      <c r="E201" s="11" t="s">
        <v>952</v>
      </c>
    </row>
    <row r="202" spans="1:5" ht="12.75" customHeight="1">
      <c r="A202" s="4" t="s">
        <v>1627</v>
      </c>
      <c r="B202" s="4" t="s">
        <v>1660</v>
      </c>
      <c r="C202" s="4" t="s">
        <v>1663</v>
      </c>
      <c r="D202" s="4" t="s">
        <v>1664</v>
      </c>
      <c r="E202" s="11" t="s">
        <v>952</v>
      </c>
    </row>
    <row r="203" spans="1:5" ht="12.75" customHeight="1">
      <c r="A203" s="4" t="s">
        <v>1627</v>
      </c>
      <c r="B203" s="4" t="s">
        <v>1660</v>
      </c>
      <c r="C203" s="4" t="s">
        <v>1665</v>
      </c>
      <c r="D203" s="4" t="s">
        <v>1666</v>
      </c>
      <c r="E203" s="11" t="s">
        <v>952</v>
      </c>
    </row>
    <row r="204" spans="1:5" ht="12.75" customHeight="1">
      <c r="A204" s="4" t="s">
        <v>1627</v>
      </c>
      <c r="B204" s="4" t="s">
        <v>1660</v>
      </c>
      <c r="C204" s="4" t="s">
        <v>1667</v>
      </c>
      <c r="D204" s="4" t="s">
        <v>1668</v>
      </c>
      <c r="E204" s="11" t="s">
        <v>952</v>
      </c>
    </row>
    <row r="205" spans="1:5" ht="12.75" customHeight="1">
      <c r="A205" s="4" t="s">
        <v>1627</v>
      </c>
      <c r="B205" s="4" t="s">
        <v>1660</v>
      </c>
      <c r="C205" s="4" t="s">
        <v>1669</v>
      </c>
      <c r="D205" s="4" t="s">
        <v>1670</v>
      </c>
      <c r="E205" s="11" t="s">
        <v>952</v>
      </c>
    </row>
    <row r="206" spans="1:5" ht="12.75" customHeight="1">
      <c r="A206" s="4" t="s">
        <v>1627</v>
      </c>
      <c r="B206" s="4" t="s">
        <v>1660</v>
      </c>
      <c r="C206" s="4" t="s">
        <v>1671</v>
      </c>
      <c r="D206" s="4" t="s">
        <v>1672</v>
      </c>
      <c r="E206" s="11" t="s">
        <v>952</v>
      </c>
    </row>
    <row r="207" spans="1:5" ht="12.75" customHeight="1">
      <c r="A207" s="4" t="s">
        <v>1627</v>
      </c>
      <c r="B207" s="4" t="s">
        <v>1660</v>
      </c>
      <c r="C207" s="4" t="s">
        <v>1673</v>
      </c>
      <c r="D207" s="4" t="s">
        <v>1674</v>
      </c>
      <c r="E207" s="11" t="s">
        <v>952</v>
      </c>
    </row>
    <row r="208" spans="1:5" ht="12.75" customHeight="1">
      <c r="A208" s="4" t="s">
        <v>1627</v>
      </c>
      <c r="B208" s="4" t="s">
        <v>1660</v>
      </c>
      <c r="C208" s="4" t="s">
        <v>1675</v>
      </c>
      <c r="D208" s="4" t="s">
        <v>1676</v>
      </c>
      <c r="E208" s="11" t="s">
        <v>952</v>
      </c>
    </row>
    <row r="209" spans="1:5" ht="12.75" customHeight="1">
      <c r="A209" s="4" t="s">
        <v>1627</v>
      </c>
      <c r="B209" s="4" t="s">
        <v>1660</v>
      </c>
      <c r="C209" s="4" t="s">
        <v>1677</v>
      </c>
      <c r="D209" s="4" t="s">
        <v>1678</v>
      </c>
      <c r="E209" s="11" t="s">
        <v>952</v>
      </c>
    </row>
    <row r="210" spans="1:5" ht="12.75" customHeight="1">
      <c r="A210" s="4" t="s">
        <v>1627</v>
      </c>
      <c r="B210" s="4" t="s">
        <v>1660</v>
      </c>
      <c r="C210" s="4" t="s">
        <v>1679</v>
      </c>
      <c r="D210" s="4" t="s">
        <v>1680</v>
      </c>
      <c r="E210" s="11" t="s">
        <v>952</v>
      </c>
    </row>
    <row r="211" spans="1:5" ht="12.75" customHeight="1">
      <c r="A211" s="4" t="s">
        <v>1627</v>
      </c>
      <c r="B211" s="4" t="s">
        <v>1660</v>
      </c>
      <c r="C211" s="4" t="s">
        <v>1681</v>
      </c>
      <c r="D211" s="4" t="s">
        <v>1682</v>
      </c>
      <c r="E211" s="11" t="s">
        <v>952</v>
      </c>
    </row>
    <row r="212" spans="1:5" ht="12.75" customHeight="1">
      <c r="A212" s="4" t="s">
        <v>1627</v>
      </c>
      <c r="B212" s="4" t="s">
        <v>1660</v>
      </c>
      <c r="C212" s="4" t="s">
        <v>1683</v>
      </c>
      <c r="D212" s="4" t="s">
        <v>1684</v>
      </c>
      <c r="E212" s="11" t="s">
        <v>952</v>
      </c>
    </row>
    <row r="213" spans="1:5" ht="12.75" customHeight="1">
      <c r="A213" s="4" t="s">
        <v>1627</v>
      </c>
      <c r="B213" s="4" t="s">
        <v>1660</v>
      </c>
      <c r="C213" s="4" t="s">
        <v>1685</v>
      </c>
      <c r="D213" s="4" t="s">
        <v>1686</v>
      </c>
      <c r="E213" s="11" t="s">
        <v>952</v>
      </c>
    </row>
    <row r="214" spans="1:5" ht="12.75" customHeight="1">
      <c r="A214" s="4" t="s">
        <v>1627</v>
      </c>
      <c r="B214" s="4" t="s">
        <v>1660</v>
      </c>
      <c r="C214" s="4" t="s">
        <v>1687</v>
      </c>
      <c r="D214" s="4" t="s">
        <v>1688</v>
      </c>
      <c r="E214" s="11" t="s">
        <v>952</v>
      </c>
    </row>
    <row r="215" spans="1:5" ht="12.75" customHeight="1">
      <c r="A215" s="4" t="s">
        <v>1627</v>
      </c>
      <c r="B215" s="4" t="s">
        <v>1660</v>
      </c>
      <c r="C215" s="4" t="s">
        <v>1689</v>
      </c>
      <c r="D215" s="4" t="s">
        <v>1690</v>
      </c>
      <c r="E215" s="11" t="s">
        <v>952</v>
      </c>
    </row>
    <row r="216" spans="1:5" ht="12.75" customHeight="1">
      <c r="E216" s="11"/>
    </row>
    <row r="217" spans="1:5" ht="12.75" customHeight="1">
      <c r="A217" s="2"/>
      <c r="B217" s="2"/>
      <c r="C217" s="2"/>
      <c r="D217" s="2" t="s">
        <v>1691</v>
      </c>
      <c r="E217" s="25"/>
    </row>
    <row r="218" spans="1:5" ht="12.75" customHeight="1">
      <c r="A218" s="4" t="s">
        <v>1692</v>
      </c>
      <c r="B218" s="4" t="s">
        <v>1693</v>
      </c>
      <c r="C218" s="4" t="s">
        <v>1694</v>
      </c>
      <c r="D218" s="4" t="s">
        <v>1695</v>
      </c>
      <c r="E218" s="11" t="s">
        <v>952</v>
      </c>
    </row>
    <row r="219" spans="1:5" ht="12.75" customHeight="1">
      <c r="A219" s="4" t="s">
        <v>1692</v>
      </c>
      <c r="B219" s="4" t="s">
        <v>1693</v>
      </c>
      <c r="C219" s="4" t="s">
        <v>1696</v>
      </c>
      <c r="D219" s="4" t="s">
        <v>1697</v>
      </c>
      <c r="E219" s="11" t="s">
        <v>952</v>
      </c>
    </row>
    <row r="220" spans="1:5" ht="12.75" customHeight="1">
      <c r="E220" s="11"/>
    </row>
    <row r="221" spans="1:5" ht="12.75" customHeight="1">
      <c r="A221" s="2"/>
      <c r="B221" s="2"/>
      <c r="C221" s="2"/>
      <c r="D221" s="2" t="s">
        <v>1698</v>
      </c>
      <c r="E221" s="25"/>
    </row>
    <row r="222" spans="1:5" ht="12.75" customHeight="1">
      <c r="A222" s="4" t="s">
        <v>1692</v>
      </c>
      <c r="B222" s="4" t="s">
        <v>1699</v>
      </c>
      <c r="C222" s="4" t="s">
        <v>1700</v>
      </c>
      <c r="D222" s="4" t="s">
        <v>1701</v>
      </c>
      <c r="E222" s="11" t="s">
        <v>952</v>
      </c>
    </row>
    <row r="223" spans="1:5" ht="12.75" customHeight="1">
      <c r="E223" s="11"/>
    </row>
    <row r="224" spans="1:5" ht="12.75" customHeight="1">
      <c r="A224" s="2"/>
      <c r="B224" s="2"/>
      <c r="C224" s="2"/>
      <c r="D224" s="2" t="s">
        <v>1702</v>
      </c>
      <c r="E224" s="25"/>
    </row>
    <row r="225" spans="1:5" ht="12.75" customHeight="1">
      <c r="A225" s="4" t="s">
        <v>1692</v>
      </c>
      <c r="B225" s="4" t="s">
        <v>1703</v>
      </c>
      <c r="C225" s="4" t="s">
        <v>1704</v>
      </c>
      <c r="D225" s="4" t="s">
        <v>1705</v>
      </c>
      <c r="E225" s="11" t="s">
        <v>952</v>
      </c>
    </row>
    <row r="226" spans="1:5" ht="12.75" customHeight="1">
      <c r="A226" s="4" t="s">
        <v>1692</v>
      </c>
      <c r="B226" s="4" t="s">
        <v>1703</v>
      </c>
      <c r="C226" s="4" t="s">
        <v>1706</v>
      </c>
      <c r="D226" s="4" t="s">
        <v>1707</v>
      </c>
      <c r="E226" s="11" t="s">
        <v>952</v>
      </c>
    </row>
    <row r="227" spans="1:5" ht="12.75" customHeight="1">
      <c r="E227" s="11"/>
    </row>
    <row r="228" spans="1:5" ht="12.75" customHeight="1">
      <c r="A228" s="2"/>
      <c r="B228" s="2"/>
      <c r="C228" s="2"/>
      <c r="D228" s="2" t="s">
        <v>1708</v>
      </c>
      <c r="E228" s="25"/>
    </row>
    <row r="229" spans="1:5" ht="12.75" customHeight="1">
      <c r="A229" s="4" t="s">
        <v>1692</v>
      </c>
      <c r="B229" s="4" t="s">
        <v>1709</v>
      </c>
      <c r="C229" s="4" t="s">
        <v>1710</v>
      </c>
      <c r="D229" s="29" t="s">
        <v>1711</v>
      </c>
      <c r="E229" s="11" t="s">
        <v>952</v>
      </c>
    </row>
    <row r="230" spans="1:5" ht="12.75" customHeight="1">
      <c r="A230" s="4" t="s">
        <v>1692</v>
      </c>
      <c r="B230" s="4" t="s">
        <v>1709</v>
      </c>
      <c r="C230" s="4" t="s">
        <v>1712</v>
      </c>
      <c r="D230" s="29" t="s">
        <v>1713</v>
      </c>
      <c r="E230" s="11" t="s">
        <v>952</v>
      </c>
    </row>
    <row r="231" spans="1:5" ht="12.75" customHeight="1">
      <c r="A231" s="4" t="s">
        <v>1692</v>
      </c>
      <c r="B231" s="4" t="s">
        <v>1709</v>
      </c>
      <c r="C231" s="4" t="s">
        <v>1714</v>
      </c>
      <c r="D231" s="29" t="s">
        <v>1715</v>
      </c>
      <c r="E231" s="11" t="s">
        <v>952</v>
      </c>
    </row>
    <row r="232" spans="1:5" ht="12.75" customHeight="1">
      <c r="E232" s="11"/>
    </row>
    <row r="233" spans="1:5" ht="12.75" customHeight="1">
      <c r="A233" s="2"/>
      <c r="B233" s="2"/>
      <c r="C233" s="2"/>
      <c r="D233" s="2" t="s">
        <v>1716</v>
      </c>
      <c r="E233" s="25"/>
    </row>
    <row r="234" spans="1:5" ht="12.75" customHeight="1">
      <c r="A234" s="4" t="s">
        <v>1692</v>
      </c>
      <c r="B234" s="4" t="s">
        <v>1717</v>
      </c>
      <c r="C234" s="4" t="s">
        <v>1718</v>
      </c>
      <c r="D234" s="4" t="s">
        <v>1719</v>
      </c>
      <c r="E234" s="11" t="s">
        <v>952</v>
      </c>
    </row>
    <row r="235" spans="1:5" ht="12.75" customHeight="1">
      <c r="A235" s="4" t="s">
        <v>1692</v>
      </c>
      <c r="B235" s="4" t="s">
        <v>1717</v>
      </c>
      <c r="C235" s="4" t="s">
        <v>1720</v>
      </c>
      <c r="D235" s="4" t="s">
        <v>1721</v>
      </c>
      <c r="E235" s="11" t="s">
        <v>952</v>
      </c>
    </row>
    <row r="236" spans="1:5" ht="12.75" customHeight="1">
      <c r="E236" s="11"/>
    </row>
    <row r="237" spans="1:5" ht="12.75" customHeight="1">
      <c r="A237" s="2"/>
      <c r="B237" s="2"/>
      <c r="C237" s="2"/>
      <c r="D237" s="2" t="s">
        <v>1722</v>
      </c>
      <c r="E237" s="25"/>
    </row>
    <row r="238" spans="1:5" ht="12.75" customHeight="1">
      <c r="A238" s="4" t="s">
        <v>1723</v>
      </c>
      <c r="B238" s="4" t="s">
        <v>1724</v>
      </c>
      <c r="C238" s="4" t="s">
        <v>1725</v>
      </c>
      <c r="D238" s="4" t="s">
        <v>1726</v>
      </c>
      <c r="E238" s="11" t="s">
        <v>952</v>
      </c>
    </row>
    <row r="239" spans="1:5" ht="12.75" customHeight="1">
      <c r="A239" s="4" t="s">
        <v>1723</v>
      </c>
      <c r="B239" s="4" t="s">
        <v>1724</v>
      </c>
      <c r="C239" s="4" t="s">
        <v>1727</v>
      </c>
      <c r="D239" s="4" t="s">
        <v>1728</v>
      </c>
      <c r="E239" s="11" t="s">
        <v>952</v>
      </c>
    </row>
    <row r="240" spans="1:5" ht="12.75" customHeight="1">
      <c r="E240" s="11"/>
    </row>
    <row r="241" spans="1:5" ht="12.75" customHeight="1">
      <c r="A241" s="2"/>
      <c r="B241" s="2"/>
      <c r="C241" s="2"/>
      <c r="D241" s="2" t="s">
        <v>1729</v>
      </c>
      <c r="E241" s="25"/>
    </row>
    <row r="242" spans="1:5" ht="12.75" customHeight="1">
      <c r="A242" s="4" t="s">
        <v>1723</v>
      </c>
      <c r="B242" s="4" t="s">
        <v>1730</v>
      </c>
      <c r="C242" s="4" t="s">
        <v>1731</v>
      </c>
      <c r="D242" s="4" t="s">
        <v>1732</v>
      </c>
      <c r="E242" s="11" t="s">
        <v>952</v>
      </c>
    </row>
    <row r="243" spans="1:5" ht="12.75" customHeight="1">
      <c r="A243" s="4" t="s">
        <v>1723</v>
      </c>
      <c r="B243" s="4" t="s">
        <v>1730</v>
      </c>
      <c r="C243" s="4" t="s">
        <v>1733</v>
      </c>
      <c r="D243" s="4" t="s">
        <v>1734</v>
      </c>
      <c r="E243" s="11" t="s">
        <v>952</v>
      </c>
    </row>
    <row r="244" spans="1:5" ht="12.75" customHeight="1">
      <c r="E244" s="11"/>
    </row>
    <row r="245" spans="1:5" ht="12.75" customHeight="1">
      <c r="A245" s="2"/>
      <c r="B245" s="2"/>
      <c r="C245" s="2"/>
      <c r="D245" s="2" t="s">
        <v>1735</v>
      </c>
      <c r="E245" s="25"/>
    </row>
    <row r="246" spans="1:5" ht="12.75" customHeight="1">
      <c r="A246" s="4" t="s">
        <v>1723</v>
      </c>
      <c r="B246" s="4" t="s">
        <v>1736</v>
      </c>
      <c r="C246" s="4" t="s">
        <v>1737</v>
      </c>
      <c r="D246" s="4" t="s">
        <v>1735</v>
      </c>
      <c r="E246" s="11" t="s">
        <v>952</v>
      </c>
    </row>
    <row r="247" spans="1:5" ht="12.75" customHeight="1">
      <c r="E247" s="11"/>
    </row>
    <row r="248" spans="1:5" ht="12.75" customHeight="1">
      <c r="A248" s="2"/>
      <c r="B248" s="2"/>
      <c r="C248" s="2"/>
      <c r="D248" s="2" t="s">
        <v>1738</v>
      </c>
      <c r="E248" s="25"/>
    </row>
    <row r="249" spans="1:5" ht="12.75" customHeight="1">
      <c r="A249" s="4" t="s">
        <v>1723</v>
      </c>
      <c r="B249" s="4" t="s">
        <v>1739</v>
      </c>
      <c r="C249" s="4" t="s">
        <v>1740</v>
      </c>
      <c r="D249" s="4" t="s">
        <v>1741</v>
      </c>
      <c r="E249" s="11" t="s">
        <v>952</v>
      </c>
    </row>
    <row r="250" spans="1:5" ht="12.75" customHeight="1">
      <c r="A250" s="4" t="s">
        <v>1723</v>
      </c>
      <c r="B250" s="4" t="s">
        <v>1739</v>
      </c>
      <c r="C250" s="4" t="s">
        <v>1742</v>
      </c>
      <c r="D250" s="4" t="s">
        <v>1743</v>
      </c>
      <c r="E250" s="11" t="s">
        <v>952</v>
      </c>
    </row>
    <row r="251" spans="1:5" ht="12.75" customHeight="1">
      <c r="E251" s="11"/>
    </row>
    <row r="252" spans="1:5" ht="12.75" customHeight="1">
      <c r="A252" s="2"/>
      <c r="B252" s="2"/>
      <c r="C252" s="2"/>
      <c r="D252" s="2" t="s">
        <v>1744</v>
      </c>
      <c r="E252" s="25"/>
    </row>
    <row r="253" spans="1:5" ht="12.75" customHeight="1">
      <c r="A253" s="4" t="s">
        <v>1723</v>
      </c>
      <c r="B253" s="4" t="s">
        <v>1745</v>
      </c>
      <c r="C253" s="4" t="s">
        <v>1746</v>
      </c>
      <c r="D253" s="4" t="s">
        <v>1747</v>
      </c>
      <c r="E253" s="11" t="s">
        <v>952</v>
      </c>
    </row>
    <row r="254" spans="1:5" ht="12.75" customHeight="1">
      <c r="E254" s="11"/>
    </row>
    <row r="255" spans="1:5" ht="12.75" customHeight="1">
      <c r="A255" s="2"/>
      <c r="B255" s="2"/>
      <c r="C255" s="2"/>
      <c r="D255" s="2" t="s">
        <v>1748</v>
      </c>
      <c r="E255" s="25"/>
    </row>
    <row r="256" spans="1:5" ht="12.75" customHeight="1">
      <c r="A256" s="4" t="s">
        <v>1749</v>
      </c>
      <c r="B256" s="4" t="s">
        <v>1750</v>
      </c>
      <c r="C256" s="4" t="s">
        <v>1751</v>
      </c>
      <c r="D256" s="4" t="s">
        <v>1752</v>
      </c>
      <c r="E256" s="11" t="s">
        <v>952</v>
      </c>
    </row>
    <row r="257" spans="1:5" ht="12.75" customHeight="1">
      <c r="A257" s="4" t="s">
        <v>1749</v>
      </c>
      <c r="B257" s="4" t="s">
        <v>1750</v>
      </c>
      <c r="C257" s="4" t="s">
        <v>1753</v>
      </c>
      <c r="D257" s="4" t="s">
        <v>1754</v>
      </c>
      <c r="E257" s="11" t="s">
        <v>952</v>
      </c>
    </row>
    <row r="258" spans="1:5" ht="12.75" customHeight="1">
      <c r="A258" s="4" t="s">
        <v>1749</v>
      </c>
      <c r="B258" s="4" t="s">
        <v>1750</v>
      </c>
      <c r="C258" s="4" t="s">
        <v>1755</v>
      </c>
      <c r="D258" s="4" t="s">
        <v>1756</v>
      </c>
      <c r="E258" s="11" t="s">
        <v>952</v>
      </c>
    </row>
    <row r="259" spans="1:5" ht="12.75" customHeight="1">
      <c r="A259" s="4" t="s">
        <v>1749</v>
      </c>
      <c r="B259" s="4" t="s">
        <v>1750</v>
      </c>
      <c r="C259" s="4" t="s">
        <v>1757</v>
      </c>
      <c r="D259" s="4" t="s">
        <v>1758</v>
      </c>
      <c r="E259" s="11" t="s">
        <v>952</v>
      </c>
    </row>
    <row r="260" spans="1:5" ht="12.75" customHeight="1">
      <c r="A260" s="4" t="s">
        <v>1749</v>
      </c>
      <c r="B260" s="4" t="s">
        <v>1750</v>
      </c>
      <c r="C260" s="4" t="s">
        <v>1759</v>
      </c>
      <c r="D260" s="4" t="s">
        <v>1760</v>
      </c>
      <c r="E260" s="11" t="s">
        <v>952</v>
      </c>
    </row>
    <row r="261" spans="1:5" ht="12.75" customHeight="1">
      <c r="A261" s="4" t="s">
        <v>1749</v>
      </c>
      <c r="B261" s="4" t="s">
        <v>1750</v>
      </c>
      <c r="C261" s="4" t="s">
        <v>1761</v>
      </c>
      <c r="D261" s="4" t="s">
        <v>1762</v>
      </c>
      <c r="E261" s="11" t="s">
        <v>952</v>
      </c>
    </row>
    <row r="262" spans="1:5" ht="12.75" customHeight="1">
      <c r="A262" s="4" t="s">
        <v>1749</v>
      </c>
      <c r="B262" s="4" t="s">
        <v>1750</v>
      </c>
      <c r="C262" s="4" t="s">
        <v>1763</v>
      </c>
      <c r="D262" s="4" t="s">
        <v>1764</v>
      </c>
      <c r="E262" s="11" t="s">
        <v>952</v>
      </c>
    </row>
    <row r="263" spans="1:5" ht="12.75" customHeight="1">
      <c r="A263" s="4" t="s">
        <v>1749</v>
      </c>
      <c r="B263" s="4" t="s">
        <v>1750</v>
      </c>
      <c r="C263" s="4" t="s">
        <v>1765</v>
      </c>
      <c r="D263" s="4" t="s">
        <v>1766</v>
      </c>
      <c r="E263" s="11" t="s">
        <v>952</v>
      </c>
    </row>
    <row r="264" spans="1:5" ht="12.75" customHeight="1">
      <c r="A264" s="4" t="s">
        <v>1749</v>
      </c>
      <c r="B264" s="4" t="s">
        <v>1750</v>
      </c>
      <c r="C264" s="4" t="s">
        <v>1767</v>
      </c>
      <c r="D264" s="4" t="s">
        <v>1768</v>
      </c>
      <c r="E264" s="11" t="s">
        <v>952</v>
      </c>
    </row>
    <row r="265" spans="1:5" ht="12.75" customHeight="1">
      <c r="A265" s="4" t="s">
        <v>1749</v>
      </c>
      <c r="B265" s="4" t="s">
        <v>1750</v>
      </c>
      <c r="C265" s="4" t="s">
        <v>1769</v>
      </c>
      <c r="D265" s="4" t="s">
        <v>1770</v>
      </c>
      <c r="E265" s="11" t="s">
        <v>952</v>
      </c>
    </row>
    <row r="266" spans="1:5" ht="12.75" customHeight="1">
      <c r="A266" s="4" t="s">
        <v>1749</v>
      </c>
      <c r="B266" s="4" t="s">
        <v>1750</v>
      </c>
      <c r="C266" s="4" t="s">
        <v>1771</v>
      </c>
      <c r="D266" s="4" t="s">
        <v>1772</v>
      </c>
      <c r="E266" s="11" t="s">
        <v>952</v>
      </c>
    </row>
    <row r="267" spans="1:5" ht="12.75" customHeight="1">
      <c r="A267" s="4" t="s">
        <v>1749</v>
      </c>
      <c r="B267" s="4" t="s">
        <v>1750</v>
      </c>
      <c r="C267" s="4" t="s">
        <v>1773</v>
      </c>
      <c r="D267" s="4" t="s">
        <v>1774</v>
      </c>
      <c r="E267" s="11" t="s">
        <v>952</v>
      </c>
    </row>
    <row r="268" spans="1:5" ht="12.75" customHeight="1">
      <c r="A268" s="4" t="s">
        <v>1749</v>
      </c>
      <c r="B268" s="4" t="s">
        <v>1750</v>
      </c>
      <c r="C268" s="4" t="s">
        <v>1775</v>
      </c>
      <c r="D268" s="4" t="s">
        <v>1776</v>
      </c>
      <c r="E268" s="11" t="s">
        <v>952</v>
      </c>
    </row>
    <row r="269" spans="1:5" ht="12.75" customHeight="1">
      <c r="A269" s="4" t="s">
        <v>1749</v>
      </c>
      <c r="B269" s="4" t="s">
        <v>1750</v>
      </c>
      <c r="C269" s="4" t="s">
        <v>1777</v>
      </c>
      <c r="D269" s="4" t="s">
        <v>1778</v>
      </c>
      <c r="E269" s="11" t="s">
        <v>952</v>
      </c>
    </row>
    <row r="270" spans="1:5" ht="12.75" customHeight="1">
      <c r="A270" s="4" t="s">
        <v>1749</v>
      </c>
      <c r="B270" s="4" t="s">
        <v>1750</v>
      </c>
      <c r="C270" s="4" t="s">
        <v>1779</v>
      </c>
      <c r="D270" s="4" t="s">
        <v>1780</v>
      </c>
      <c r="E270" s="11" t="s">
        <v>952</v>
      </c>
    </row>
    <row r="271" spans="1:5" ht="12.75" customHeight="1">
      <c r="A271" s="4" t="s">
        <v>1749</v>
      </c>
      <c r="B271" s="4" t="s">
        <v>1750</v>
      </c>
      <c r="C271" s="4" t="s">
        <v>1781</v>
      </c>
      <c r="D271" s="4" t="s">
        <v>1782</v>
      </c>
      <c r="E271" s="11" t="s">
        <v>952</v>
      </c>
    </row>
    <row r="272" spans="1:5" ht="12.75" customHeight="1">
      <c r="A272" s="4" t="s">
        <v>1749</v>
      </c>
      <c r="B272" s="4" t="s">
        <v>1750</v>
      </c>
      <c r="C272" s="4" t="s">
        <v>1783</v>
      </c>
      <c r="D272" s="4" t="s">
        <v>1784</v>
      </c>
      <c r="E272" s="11" t="s">
        <v>952</v>
      </c>
    </row>
    <row r="273" spans="1:5" ht="12.75" customHeight="1">
      <c r="A273" s="4" t="s">
        <v>1749</v>
      </c>
      <c r="B273" s="4" t="s">
        <v>1750</v>
      </c>
      <c r="C273" s="4" t="s">
        <v>1785</v>
      </c>
      <c r="D273" s="4" t="s">
        <v>1786</v>
      </c>
      <c r="E273" s="11" t="s">
        <v>952</v>
      </c>
    </row>
    <row r="274" spans="1:5" ht="12.75" customHeight="1">
      <c r="A274" s="4" t="s">
        <v>1749</v>
      </c>
      <c r="B274" s="4" t="s">
        <v>1750</v>
      </c>
      <c r="C274" s="4" t="s">
        <v>1787</v>
      </c>
      <c r="D274" s="4" t="s">
        <v>1788</v>
      </c>
      <c r="E274" s="11" t="s">
        <v>952</v>
      </c>
    </row>
    <row r="275" spans="1:5" ht="12.75" customHeight="1">
      <c r="A275" s="4" t="s">
        <v>1749</v>
      </c>
      <c r="B275" s="4" t="s">
        <v>1750</v>
      </c>
      <c r="C275" s="4" t="s">
        <v>1789</v>
      </c>
      <c r="D275" s="4" t="s">
        <v>1790</v>
      </c>
      <c r="E275" s="11" t="s">
        <v>952</v>
      </c>
    </row>
    <row r="276" spans="1:5" ht="12.75" customHeight="1">
      <c r="A276" s="4" t="s">
        <v>1749</v>
      </c>
      <c r="B276" s="4" t="s">
        <v>1750</v>
      </c>
      <c r="C276" s="4" t="s">
        <v>1791</v>
      </c>
      <c r="D276" s="4" t="s">
        <v>1792</v>
      </c>
      <c r="E276" s="11" t="s">
        <v>952</v>
      </c>
    </row>
    <row r="277" spans="1:5" ht="12.75" customHeight="1">
      <c r="E277" s="11"/>
    </row>
    <row r="278" spans="1:5" ht="12.75" customHeight="1">
      <c r="A278" s="2"/>
      <c r="B278" s="2"/>
      <c r="C278" s="2"/>
      <c r="D278" s="2" t="s">
        <v>1793</v>
      </c>
      <c r="E278" s="25"/>
    </row>
    <row r="279" spans="1:5" ht="12.75" customHeight="1">
      <c r="A279" s="4" t="s">
        <v>1749</v>
      </c>
      <c r="B279" s="4" t="s">
        <v>1794</v>
      </c>
      <c r="C279" s="4" t="s">
        <v>1795</v>
      </c>
      <c r="D279" s="4" t="s">
        <v>1796</v>
      </c>
      <c r="E279" s="11" t="s">
        <v>952</v>
      </c>
    </row>
    <row r="280" spans="1:5" ht="12.75" customHeight="1">
      <c r="E280" s="11"/>
    </row>
    <row r="281" spans="1:5" ht="12.75" customHeight="1">
      <c r="A281" s="2"/>
      <c r="B281" s="2"/>
      <c r="C281" s="2"/>
      <c r="D281" s="2" t="s">
        <v>1797</v>
      </c>
      <c r="E281" s="25"/>
    </row>
    <row r="282" spans="1:5" ht="12.75" customHeight="1">
      <c r="A282" s="4" t="s">
        <v>1798</v>
      </c>
      <c r="B282" s="4" t="s">
        <v>1799</v>
      </c>
      <c r="C282" s="4" t="s">
        <v>1800</v>
      </c>
      <c r="D282" s="4" t="s">
        <v>1801</v>
      </c>
      <c r="E282" s="11" t="s">
        <v>1802</v>
      </c>
    </row>
    <row r="283" spans="1:5" ht="12.75" customHeight="1">
      <c r="A283" s="4" t="s">
        <v>1798</v>
      </c>
      <c r="B283" s="4" t="s">
        <v>1799</v>
      </c>
      <c r="C283" s="4" t="s">
        <v>1803</v>
      </c>
      <c r="D283" s="4" t="s">
        <v>1804</v>
      </c>
      <c r="E283" s="11" t="s">
        <v>1802</v>
      </c>
    </row>
    <row r="284" spans="1:5" ht="12.75" customHeight="1">
      <c r="A284" s="4" t="s">
        <v>1798</v>
      </c>
      <c r="B284" s="4" t="s">
        <v>1799</v>
      </c>
      <c r="C284" s="4" t="s">
        <v>1805</v>
      </c>
      <c r="D284" s="4" t="s">
        <v>1797</v>
      </c>
      <c r="E284" s="11" t="s">
        <v>952</v>
      </c>
    </row>
    <row r="285" spans="1:5" ht="12.75" customHeight="1">
      <c r="A285" s="4" t="s">
        <v>1798</v>
      </c>
      <c r="B285" s="4" t="s">
        <v>1799</v>
      </c>
      <c r="C285" s="4" t="s">
        <v>1806</v>
      </c>
      <c r="D285" s="4" t="s">
        <v>1807</v>
      </c>
      <c r="E285" s="11" t="s">
        <v>1344</v>
      </c>
    </row>
    <row r="286" spans="1:5" ht="12.75" customHeight="1">
      <c r="A286" s="4" t="s">
        <v>1798</v>
      </c>
      <c r="B286" s="4" t="s">
        <v>1799</v>
      </c>
      <c r="C286" s="4" t="s">
        <v>1808</v>
      </c>
      <c r="D286" s="4" t="s">
        <v>1809</v>
      </c>
      <c r="E286" s="11" t="s">
        <v>952</v>
      </c>
    </row>
    <row r="287" spans="1:5" ht="12.75" customHeight="1">
      <c r="A287" s="4" t="s">
        <v>1798</v>
      </c>
      <c r="B287" s="4" t="s">
        <v>1799</v>
      </c>
      <c r="C287" s="4" t="s">
        <v>1810</v>
      </c>
      <c r="D287" s="4" t="s">
        <v>1811</v>
      </c>
      <c r="E287" s="11" t="s">
        <v>1812</v>
      </c>
    </row>
    <row r="288" spans="1:5" ht="12.75" customHeight="1">
      <c r="E288" s="11"/>
    </row>
    <row r="289" spans="1:5" ht="12.75" customHeight="1">
      <c r="A289" s="2"/>
      <c r="B289" s="2"/>
      <c r="C289" s="2"/>
      <c r="D289" s="2" t="s">
        <v>1813</v>
      </c>
      <c r="E289" s="25"/>
    </row>
    <row r="290" spans="1:5" ht="12.75" customHeight="1">
      <c r="A290" s="4" t="s">
        <v>1814</v>
      </c>
      <c r="B290" s="4" t="s">
        <v>1815</v>
      </c>
      <c r="C290" s="4" t="s">
        <v>1816</v>
      </c>
      <c r="D290" s="4" t="s">
        <v>1813</v>
      </c>
      <c r="E290" s="11" t="s">
        <v>10</v>
      </c>
    </row>
    <row r="291" spans="1:5" ht="12.75" customHeight="1">
      <c r="E291" s="11"/>
    </row>
    <row r="292" spans="1:5" ht="12.75" customHeight="1">
      <c r="A292" s="2"/>
      <c r="B292" s="2"/>
      <c r="C292" s="2"/>
      <c r="D292" s="2" t="s">
        <v>1817</v>
      </c>
      <c r="E292" s="25"/>
    </row>
    <row r="293" spans="1:5" ht="12.75" customHeight="1">
      <c r="A293" s="4" t="s">
        <v>1814</v>
      </c>
      <c r="B293" s="4" t="s">
        <v>1818</v>
      </c>
      <c r="C293" s="4" t="s">
        <v>1819</v>
      </c>
      <c r="D293" s="4" t="s">
        <v>1817</v>
      </c>
      <c r="E293" s="11" t="s">
        <v>1802</v>
      </c>
    </row>
    <row r="294" spans="1:5" ht="12.75" customHeight="1">
      <c r="E294" s="11"/>
    </row>
    <row r="295" spans="1:5" ht="12.75" customHeight="1">
      <c r="A295" s="2"/>
      <c r="B295" s="2"/>
      <c r="C295" s="2"/>
      <c r="D295" s="2" t="s">
        <v>1267</v>
      </c>
      <c r="E295" s="25"/>
    </row>
    <row r="296" spans="1:5" ht="12.75" customHeight="1">
      <c r="A296" s="4" t="s">
        <v>1814</v>
      </c>
      <c r="B296" s="4" t="s">
        <v>1820</v>
      </c>
      <c r="C296" s="4" t="s">
        <v>1821</v>
      </c>
      <c r="D296" t="s">
        <v>1271</v>
      </c>
      <c r="E296" s="11" t="s">
        <v>224</v>
      </c>
    </row>
    <row r="297" spans="1:5" ht="12.75" customHeight="1">
      <c r="A297" s="4" t="s">
        <v>1814</v>
      </c>
      <c r="B297" s="4" t="s">
        <v>1820</v>
      </c>
      <c r="C297" s="4" t="s">
        <v>1822</v>
      </c>
      <c r="D297" s="4" t="s">
        <v>1273</v>
      </c>
      <c r="E297" s="11" t="s">
        <v>952</v>
      </c>
    </row>
    <row r="298" spans="1:5" ht="12.75" customHeight="1">
      <c r="E298" s="11"/>
    </row>
    <row r="299" spans="1:5" ht="12.75" customHeight="1">
      <c r="A299" s="2"/>
      <c r="B299" s="2"/>
      <c r="C299" s="2"/>
      <c r="D299" s="2" t="s">
        <v>1823</v>
      </c>
      <c r="E299" s="25"/>
    </row>
    <row r="300" spans="1:5" ht="12.75" customHeight="1">
      <c r="A300" s="4" t="s">
        <v>1814</v>
      </c>
      <c r="B300" s="4" t="s">
        <v>1824</v>
      </c>
      <c r="C300" s="4" t="s">
        <v>1825</v>
      </c>
      <c r="D300" s="4" t="s">
        <v>1823</v>
      </c>
      <c r="E300" s="11" t="s">
        <v>1812</v>
      </c>
    </row>
    <row r="301" spans="1:5" ht="12.75" customHeight="1">
      <c r="E301" s="11"/>
    </row>
    <row r="302" spans="1:5" ht="12.75" customHeight="1">
      <c r="A302" s="2"/>
      <c r="B302" s="2"/>
      <c r="C302" s="2"/>
      <c r="D302" s="2" t="s">
        <v>1826</v>
      </c>
      <c r="E302" s="25"/>
    </row>
    <row r="303" spans="1:5" ht="12.75" customHeight="1">
      <c r="A303" s="4" t="s">
        <v>1814</v>
      </c>
      <c r="B303" s="4" t="s">
        <v>1827</v>
      </c>
      <c r="C303" s="4" t="s">
        <v>1828</v>
      </c>
      <c r="D303" s="4" t="s">
        <v>1829</v>
      </c>
      <c r="E303" s="11" t="s">
        <v>1344</v>
      </c>
    </row>
    <row r="304" spans="1:5" ht="12.75" customHeight="1">
      <c r="E304" s="11"/>
    </row>
    <row r="305" spans="5:5" ht="12.75" customHeight="1">
      <c r="E305" s="11"/>
    </row>
    <row r="306" spans="5:5" ht="12.75" customHeight="1">
      <c r="E306" s="11"/>
    </row>
    <row r="307" spans="5:5" ht="12.75" customHeight="1">
      <c r="E307" s="11"/>
    </row>
    <row r="308" spans="5:5" ht="12.75" customHeight="1">
      <c r="E308" s="11"/>
    </row>
    <row r="309" spans="5:5" ht="12.75" customHeight="1">
      <c r="E309" s="11"/>
    </row>
    <row r="310" spans="5:5" ht="12.75" customHeight="1">
      <c r="E310" s="11"/>
    </row>
    <row r="311" spans="5:5" ht="12.75" customHeight="1">
      <c r="E311" s="11"/>
    </row>
    <row r="312" spans="5:5" ht="12.75" customHeight="1">
      <c r="E312" s="11"/>
    </row>
    <row r="313" spans="5:5" ht="12.75" customHeight="1">
      <c r="E313" s="11"/>
    </row>
    <row r="314" spans="5:5" ht="12.75" customHeight="1">
      <c r="E314" s="11"/>
    </row>
    <row r="315" spans="5:5" ht="12.75" customHeight="1">
      <c r="E315" s="11"/>
    </row>
    <row r="316" spans="5:5" ht="12.75" customHeight="1">
      <c r="E316" s="11"/>
    </row>
    <row r="317" spans="5:5" ht="12.75" customHeight="1">
      <c r="E317" s="11"/>
    </row>
    <row r="318" spans="5:5" ht="12.75" customHeight="1">
      <c r="E318" s="11"/>
    </row>
    <row r="319" spans="5:5" ht="12.75" customHeight="1">
      <c r="E319" s="11"/>
    </row>
    <row r="320" spans="5:5" ht="12.75" customHeight="1">
      <c r="E320" s="11"/>
    </row>
    <row r="321" spans="5:5" ht="12.75" customHeight="1">
      <c r="E321" s="11"/>
    </row>
    <row r="322" spans="5:5" ht="12.75" customHeight="1">
      <c r="E322" s="11"/>
    </row>
    <row r="323" spans="5:5" ht="12.75" customHeight="1">
      <c r="E323" s="11"/>
    </row>
    <row r="324" spans="5:5" ht="12.75" customHeight="1">
      <c r="E324" s="11"/>
    </row>
    <row r="325" spans="5:5" ht="12.75" customHeight="1">
      <c r="E325" s="11"/>
    </row>
    <row r="326" spans="5:5" ht="12.75" customHeight="1">
      <c r="E326" s="11"/>
    </row>
    <row r="327" spans="5:5" ht="12.75" customHeight="1">
      <c r="E327" s="11"/>
    </row>
    <row r="328" spans="5:5" ht="12.75" customHeight="1">
      <c r="E328" s="11"/>
    </row>
    <row r="329" spans="5:5" ht="12.75" customHeight="1">
      <c r="E329" s="11"/>
    </row>
    <row r="330" spans="5:5" ht="12.75" customHeight="1">
      <c r="E330" s="11"/>
    </row>
    <row r="331" spans="5:5" ht="12.75" customHeight="1">
      <c r="E331" s="11"/>
    </row>
    <row r="332" spans="5:5" ht="12.75" customHeight="1">
      <c r="E332" s="11"/>
    </row>
    <row r="333" spans="5:5" ht="12.75" customHeight="1">
      <c r="E333" s="11"/>
    </row>
    <row r="334" spans="5:5" ht="12.75" customHeight="1">
      <c r="E334" s="11"/>
    </row>
    <row r="335" spans="5:5" ht="12.75" customHeight="1">
      <c r="E335" s="11"/>
    </row>
    <row r="336" spans="5:5" ht="12.75" customHeight="1">
      <c r="E336" s="11"/>
    </row>
    <row r="337" spans="5:5" ht="12.75" customHeight="1">
      <c r="E337" s="11"/>
    </row>
    <row r="338" spans="5:5" ht="12.75" customHeight="1">
      <c r="E338" s="11"/>
    </row>
    <row r="339" spans="5:5" ht="12.75" customHeight="1">
      <c r="E339" s="11"/>
    </row>
    <row r="340" spans="5:5" ht="12.75" customHeight="1">
      <c r="E340" s="11"/>
    </row>
    <row r="341" spans="5:5" ht="12.75" customHeight="1">
      <c r="E341" s="11"/>
    </row>
    <row r="342" spans="5:5" ht="12.75" customHeight="1">
      <c r="E342" s="11"/>
    </row>
    <row r="343" spans="5:5" ht="12.75" customHeight="1">
      <c r="E343" s="11"/>
    </row>
    <row r="344" spans="5:5" ht="12.75" customHeight="1">
      <c r="E344" s="11"/>
    </row>
    <row r="345" spans="5:5" ht="12.75" customHeight="1">
      <c r="E345" s="11"/>
    </row>
    <row r="346" spans="5:5" ht="12.75" customHeight="1">
      <c r="E346" s="11"/>
    </row>
    <row r="347" spans="5:5" ht="12.75" customHeight="1">
      <c r="E347" s="11"/>
    </row>
    <row r="348" spans="5:5" ht="12.75" customHeight="1">
      <c r="E348" s="11"/>
    </row>
    <row r="349" spans="5:5" ht="12.75" customHeight="1">
      <c r="E349" s="11"/>
    </row>
    <row r="350" spans="5:5" ht="12.75" customHeight="1">
      <c r="E350" s="11"/>
    </row>
    <row r="351" spans="5:5" ht="12.75" customHeight="1">
      <c r="E351" s="11"/>
    </row>
    <row r="352" spans="5:5" ht="12.75" customHeight="1">
      <c r="E352" s="11"/>
    </row>
    <row r="353" spans="5:5" ht="12.75" customHeight="1">
      <c r="E353" s="11"/>
    </row>
    <row r="354" spans="5:5" ht="12.75" customHeight="1">
      <c r="E354" s="11"/>
    </row>
    <row r="355" spans="5:5" ht="12.75" customHeight="1">
      <c r="E355" s="11"/>
    </row>
    <row r="356" spans="5:5" ht="12.75" customHeight="1">
      <c r="E356" s="11"/>
    </row>
    <row r="357" spans="5:5" ht="12.75" customHeight="1">
      <c r="E357" s="11"/>
    </row>
    <row r="358" spans="5:5" ht="12.75" customHeight="1">
      <c r="E358" s="11"/>
    </row>
    <row r="359" spans="5:5" ht="12.75" customHeight="1">
      <c r="E359" s="11"/>
    </row>
    <row r="360" spans="5:5" ht="12.75" customHeight="1">
      <c r="E360" s="11"/>
    </row>
    <row r="361" spans="5:5" ht="12.75" customHeight="1">
      <c r="E361" s="11"/>
    </row>
    <row r="362" spans="5:5" ht="12.75" customHeight="1">
      <c r="E362" s="11"/>
    </row>
    <row r="363" spans="5:5" ht="12.75" customHeight="1">
      <c r="E363" s="11"/>
    </row>
    <row r="364" spans="5:5" ht="12.75" customHeight="1">
      <c r="E364" s="11"/>
    </row>
    <row r="365" spans="5:5" ht="12.75" customHeight="1">
      <c r="E365" s="11"/>
    </row>
    <row r="366" spans="5:5" ht="12.75" customHeight="1">
      <c r="E366" s="11"/>
    </row>
    <row r="367" spans="5:5" ht="12.75" customHeight="1">
      <c r="E367" s="11"/>
    </row>
    <row r="368" spans="5:5" ht="12.75" customHeight="1">
      <c r="E368" s="11"/>
    </row>
    <row r="369" spans="5:5" ht="12.75" customHeight="1">
      <c r="E369" s="11"/>
    </row>
    <row r="370" spans="5:5" ht="12.75" customHeight="1">
      <c r="E370" s="11"/>
    </row>
    <row r="371" spans="5:5" ht="12.75" customHeight="1">
      <c r="E371" s="11"/>
    </row>
    <row r="372" spans="5:5" ht="12.75" customHeight="1">
      <c r="E372" s="11"/>
    </row>
    <row r="373" spans="5:5" ht="12.75" customHeight="1">
      <c r="E373" s="11"/>
    </row>
    <row r="374" spans="5:5" ht="12.75" customHeight="1">
      <c r="E374" s="11"/>
    </row>
    <row r="375" spans="5:5" ht="12.75" customHeight="1">
      <c r="E375" s="11"/>
    </row>
    <row r="376" spans="5:5" ht="12.75" customHeight="1">
      <c r="E376" s="11"/>
    </row>
    <row r="377" spans="5:5" ht="12.75" customHeight="1">
      <c r="E377" s="11"/>
    </row>
    <row r="378" spans="5:5" ht="12.75" customHeight="1">
      <c r="E378" s="11"/>
    </row>
    <row r="379" spans="5:5" ht="12.75" customHeight="1">
      <c r="E379" s="11"/>
    </row>
    <row r="380" spans="5:5" ht="12.75" customHeight="1">
      <c r="E380" s="11"/>
    </row>
    <row r="381" spans="5:5" ht="12.75" customHeight="1">
      <c r="E381" s="11"/>
    </row>
    <row r="382" spans="5:5" ht="12.75" customHeight="1">
      <c r="E382" s="11"/>
    </row>
    <row r="383" spans="5:5" ht="12.75" customHeight="1">
      <c r="E383" s="11"/>
    </row>
    <row r="384" spans="5:5" ht="12.75" customHeight="1">
      <c r="E384" s="11"/>
    </row>
    <row r="385" spans="5:5" ht="12.75" customHeight="1">
      <c r="E385" s="11"/>
    </row>
    <row r="386" spans="5:5" ht="12.75" customHeight="1">
      <c r="E386" s="11"/>
    </row>
    <row r="387" spans="5:5" ht="12.75" customHeight="1">
      <c r="E387" s="11"/>
    </row>
    <row r="388" spans="5:5" ht="12.75" customHeight="1">
      <c r="E388" s="11"/>
    </row>
    <row r="389" spans="5:5" ht="12.75" customHeight="1">
      <c r="E389" s="11"/>
    </row>
    <row r="390" spans="5:5" ht="12.75" customHeight="1">
      <c r="E390" s="11"/>
    </row>
    <row r="391" spans="5:5" ht="12.75" customHeight="1">
      <c r="E391" s="11"/>
    </row>
    <row r="392" spans="5:5" ht="12.75" customHeight="1">
      <c r="E392" s="11"/>
    </row>
    <row r="393" spans="5:5" ht="12.75" customHeight="1">
      <c r="E393" s="11"/>
    </row>
    <row r="394" spans="5:5" ht="12.75" customHeight="1">
      <c r="E394" s="11"/>
    </row>
    <row r="395" spans="5:5" ht="12.75" customHeight="1">
      <c r="E395" s="11"/>
    </row>
    <row r="396" spans="5:5" ht="12.75" customHeight="1">
      <c r="E396" s="11"/>
    </row>
    <row r="397" spans="5:5" ht="12.75" customHeight="1">
      <c r="E397" s="11"/>
    </row>
    <row r="398" spans="5:5" ht="12.75" customHeight="1">
      <c r="E398" s="11"/>
    </row>
    <row r="399" spans="5:5" ht="12.75" customHeight="1">
      <c r="E399" s="11"/>
    </row>
    <row r="400" spans="5:5" ht="12.75" customHeight="1">
      <c r="E400" s="11"/>
    </row>
    <row r="401" spans="5:5" ht="12.75" customHeight="1">
      <c r="E401" s="11"/>
    </row>
    <row r="402" spans="5:5" ht="12.75" customHeight="1">
      <c r="E402" s="11"/>
    </row>
    <row r="403" spans="5:5" ht="12.75" customHeight="1">
      <c r="E403" s="11"/>
    </row>
    <row r="404" spans="5:5" ht="12.75" customHeight="1">
      <c r="E404" s="11"/>
    </row>
    <row r="405" spans="5:5" ht="12.75" customHeight="1">
      <c r="E405" s="11"/>
    </row>
    <row r="406" spans="5:5" ht="12.75" customHeight="1">
      <c r="E406" s="11"/>
    </row>
    <row r="407" spans="5:5" ht="12.75" customHeight="1">
      <c r="E407" s="11"/>
    </row>
    <row r="408" spans="5:5" ht="12.75" customHeight="1">
      <c r="E408" s="11"/>
    </row>
    <row r="409" spans="5:5" ht="12.75" customHeight="1">
      <c r="E409" s="11"/>
    </row>
    <row r="410" spans="5:5" ht="12.75" customHeight="1">
      <c r="E410" s="11"/>
    </row>
    <row r="411" spans="5:5" ht="12.75" customHeight="1">
      <c r="E411" s="11"/>
    </row>
    <row r="412" spans="5:5" ht="12.75" customHeight="1">
      <c r="E412" s="11"/>
    </row>
    <row r="413" spans="5:5" ht="12.75" customHeight="1">
      <c r="E413" s="11"/>
    </row>
    <row r="414" spans="5:5" ht="12.75" customHeight="1">
      <c r="E414" s="11"/>
    </row>
    <row r="415" spans="5:5" ht="12.75" customHeight="1">
      <c r="E415" s="11"/>
    </row>
    <row r="416" spans="5:5" ht="12.75" customHeight="1">
      <c r="E416" s="11"/>
    </row>
    <row r="417" spans="5:5" ht="12.75" customHeight="1">
      <c r="E417" s="11"/>
    </row>
    <row r="418" spans="5:5" ht="12.75" customHeight="1">
      <c r="E418" s="11"/>
    </row>
    <row r="419" spans="5:5" ht="12.75" customHeight="1">
      <c r="E419" s="11"/>
    </row>
    <row r="420" spans="5:5" ht="12.75" customHeight="1">
      <c r="E420" s="11"/>
    </row>
    <row r="421" spans="5:5" ht="12.75" customHeight="1">
      <c r="E421" s="11"/>
    </row>
    <row r="422" spans="5:5" ht="12.75" customHeight="1">
      <c r="E422" s="11"/>
    </row>
    <row r="423" spans="5:5" ht="12.75" customHeight="1">
      <c r="E423" s="11"/>
    </row>
    <row r="424" spans="5:5" ht="12.75" customHeight="1">
      <c r="E424" s="11"/>
    </row>
    <row r="425" spans="5:5" ht="12.75" customHeight="1">
      <c r="E425" s="11"/>
    </row>
    <row r="426" spans="5:5" ht="12.75" customHeight="1">
      <c r="E426" s="11"/>
    </row>
    <row r="427" spans="5:5" ht="12.75" customHeight="1">
      <c r="E427" s="11"/>
    </row>
    <row r="428" spans="5:5" ht="12.75" customHeight="1">
      <c r="E428" s="11"/>
    </row>
    <row r="429" spans="5:5" ht="12.75" customHeight="1">
      <c r="E429" s="11"/>
    </row>
    <row r="430" spans="5:5" ht="12.75" customHeight="1">
      <c r="E430" s="11"/>
    </row>
    <row r="431" spans="5:5" ht="12.75" customHeight="1">
      <c r="E431" s="11"/>
    </row>
    <row r="432" spans="5:5" ht="12.75" customHeight="1">
      <c r="E432" s="11"/>
    </row>
    <row r="433" spans="5:5" ht="12.75" customHeight="1">
      <c r="E433" s="11"/>
    </row>
    <row r="434" spans="5:5" ht="12.75" customHeight="1">
      <c r="E434" s="11"/>
    </row>
    <row r="435" spans="5:5" ht="12.75" customHeight="1">
      <c r="E435" s="11"/>
    </row>
    <row r="436" spans="5:5" ht="12.75" customHeight="1">
      <c r="E436" s="11"/>
    </row>
    <row r="437" spans="5:5" ht="12.75" customHeight="1">
      <c r="E437" s="11"/>
    </row>
    <row r="438" spans="5:5" ht="12.75" customHeight="1">
      <c r="E438" s="11"/>
    </row>
    <row r="439" spans="5:5" ht="12.75" customHeight="1">
      <c r="E439" s="11"/>
    </row>
    <row r="440" spans="5:5" ht="12.75" customHeight="1">
      <c r="E440" s="11"/>
    </row>
    <row r="441" spans="5:5" ht="12.75" customHeight="1">
      <c r="E441" s="11"/>
    </row>
    <row r="442" spans="5:5" ht="12.75" customHeight="1">
      <c r="E442" s="11"/>
    </row>
    <row r="443" spans="5:5" ht="12.75" customHeight="1">
      <c r="E443" s="11"/>
    </row>
    <row r="444" spans="5:5" ht="12.75" customHeight="1">
      <c r="E444" s="11"/>
    </row>
    <row r="445" spans="5:5" ht="12.75" customHeight="1">
      <c r="E445" s="11"/>
    </row>
    <row r="446" spans="5:5" ht="12.75" customHeight="1">
      <c r="E446" s="11"/>
    </row>
    <row r="447" spans="5:5" ht="12.75" customHeight="1">
      <c r="E447" s="11"/>
    </row>
    <row r="448" spans="5:5" ht="12.75" customHeight="1">
      <c r="E448" s="11"/>
    </row>
    <row r="449" spans="5:5" ht="12.75" customHeight="1">
      <c r="E449" s="11"/>
    </row>
    <row r="450" spans="5:5" ht="12.75" customHeight="1">
      <c r="E450" s="11"/>
    </row>
    <row r="451" spans="5:5" ht="12.75" customHeight="1">
      <c r="E451" s="11"/>
    </row>
    <row r="452" spans="5:5" ht="12.75" customHeight="1">
      <c r="E452" s="11"/>
    </row>
    <row r="453" spans="5:5" ht="12.75" customHeight="1">
      <c r="E453" s="11"/>
    </row>
    <row r="454" spans="5:5" ht="12.75" customHeight="1">
      <c r="E454" s="11"/>
    </row>
    <row r="455" spans="5:5" ht="12.75" customHeight="1">
      <c r="E455" s="11"/>
    </row>
    <row r="456" spans="5:5" ht="12.75" customHeight="1">
      <c r="E456" s="11"/>
    </row>
    <row r="457" spans="5:5" ht="12.75" customHeight="1">
      <c r="E457" s="11"/>
    </row>
    <row r="458" spans="5:5" ht="12.75" customHeight="1">
      <c r="E458" s="11"/>
    </row>
    <row r="459" spans="5:5" ht="12.75" customHeight="1">
      <c r="E459" s="11"/>
    </row>
    <row r="460" spans="5:5" ht="12.75" customHeight="1">
      <c r="E460" s="11"/>
    </row>
    <row r="461" spans="5:5" ht="12.75" customHeight="1">
      <c r="E461" s="11"/>
    </row>
    <row r="462" spans="5:5" ht="12.75" customHeight="1">
      <c r="E462" s="11"/>
    </row>
    <row r="463" spans="5:5" ht="12.75" customHeight="1">
      <c r="E463" s="11"/>
    </row>
    <row r="464" spans="5:5" ht="12.75" customHeight="1">
      <c r="E464" s="11"/>
    </row>
    <row r="465" spans="5:5" ht="12.75" customHeight="1">
      <c r="E465" s="11"/>
    </row>
    <row r="466" spans="5:5" ht="12.75" customHeight="1">
      <c r="E466" s="11"/>
    </row>
    <row r="467" spans="5:5" ht="12.75" customHeight="1">
      <c r="E467" s="11"/>
    </row>
    <row r="468" spans="5:5" ht="12.75" customHeight="1">
      <c r="E468" s="11"/>
    </row>
    <row r="469" spans="5:5" ht="12.75" customHeight="1">
      <c r="E469" s="11"/>
    </row>
    <row r="470" spans="5:5" ht="12.75" customHeight="1">
      <c r="E470" s="11"/>
    </row>
    <row r="471" spans="5:5" ht="12.75" customHeight="1">
      <c r="E471" s="11"/>
    </row>
    <row r="472" spans="5:5" ht="12.75" customHeight="1">
      <c r="E472" s="11"/>
    </row>
    <row r="473" spans="5:5" ht="12.75" customHeight="1">
      <c r="E473" s="11"/>
    </row>
    <row r="474" spans="5:5" ht="12.75" customHeight="1">
      <c r="E474" s="11"/>
    </row>
    <row r="475" spans="5:5" ht="12.75" customHeight="1">
      <c r="E475" s="11"/>
    </row>
    <row r="476" spans="5:5" ht="12.75" customHeight="1">
      <c r="E476" s="11"/>
    </row>
    <row r="477" spans="5:5" ht="12.75" customHeight="1">
      <c r="E477" s="11"/>
    </row>
    <row r="478" spans="5:5" ht="12.75" customHeight="1">
      <c r="E478" s="11"/>
    </row>
    <row r="479" spans="5:5" ht="12.75" customHeight="1">
      <c r="E479" s="11"/>
    </row>
    <row r="480" spans="5:5" ht="12.75" customHeight="1">
      <c r="E480" s="11"/>
    </row>
    <row r="481" spans="5:5" ht="12.75" customHeight="1">
      <c r="E481" s="11"/>
    </row>
    <row r="482" spans="5:5" ht="12.75" customHeight="1">
      <c r="E482" s="11"/>
    </row>
    <row r="483" spans="5:5" ht="12.75" customHeight="1">
      <c r="E483" s="11"/>
    </row>
    <row r="484" spans="5:5" ht="12.75" customHeight="1">
      <c r="E484" s="11"/>
    </row>
    <row r="485" spans="5:5" ht="12.75" customHeight="1">
      <c r="E485" s="11"/>
    </row>
    <row r="486" spans="5:5" ht="12.75" customHeight="1">
      <c r="E486" s="11"/>
    </row>
    <row r="487" spans="5:5" ht="12.75" customHeight="1">
      <c r="E487" s="11"/>
    </row>
    <row r="488" spans="5:5" ht="12.75" customHeight="1">
      <c r="E488" s="11"/>
    </row>
    <row r="489" spans="5:5" ht="12.75" customHeight="1">
      <c r="E489" s="11"/>
    </row>
    <row r="490" spans="5:5" ht="12.75" customHeight="1">
      <c r="E490" s="11"/>
    </row>
    <row r="491" spans="5:5" ht="12.75" customHeight="1">
      <c r="E491" s="11"/>
    </row>
    <row r="492" spans="5:5" ht="12.75" customHeight="1">
      <c r="E492" s="11"/>
    </row>
    <row r="493" spans="5:5" ht="12.75" customHeight="1">
      <c r="E493" s="11"/>
    </row>
    <row r="494" spans="5:5" ht="12.75" customHeight="1">
      <c r="E494" s="11"/>
    </row>
    <row r="495" spans="5:5" ht="12.75" customHeight="1">
      <c r="E495" s="11"/>
    </row>
    <row r="496" spans="5:5" ht="12.75" customHeight="1">
      <c r="E496" s="11"/>
    </row>
    <row r="497" spans="5:5" ht="12.75" customHeight="1">
      <c r="E497" s="11"/>
    </row>
    <row r="498" spans="5:5" ht="12.75" customHeight="1">
      <c r="E498" s="11"/>
    </row>
    <row r="499" spans="5:5" ht="12.75" customHeight="1">
      <c r="E499" s="11"/>
    </row>
    <row r="500" spans="5:5" ht="12.75" customHeight="1">
      <c r="E500" s="11"/>
    </row>
    <row r="501" spans="5:5" ht="12.75" customHeight="1">
      <c r="E501" s="11"/>
    </row>
    <row r="502" spans="5:5" ht="12.75" customHeight="1">
      <c r="E502" s="11"/>
    </row>
    <row r="503" spans="5:5" ht="12.75" customHeight="1">
      <c r="E503" s="11"/>
    </row>
    <row r="504" spans="5:5" ht="12.75" customHeight="1">
      <c r="E504" s="11"/>
    </row>
    <row r="505" spans="5:5" ht="12.75" customHeight="1">
      <c r="E505" s="11"/>
    </row>
    <row r="506" spans="5:5" ht="12.75" customHeight="1">
      <c r="E506" s="11"/>
    </row>
    <row r="507" spans="5:5" ht="12.75" customHeight="1">
      <c r="E507" s="11"/>
    </row>
    <row r="508" spans="5:5" ht="12.75" customHeight="1">
      <c r="E508" s="11"/>
    </row>
    <row r="509" spans="5:5" ht="12.75" customHeight="1">
      <c r="E509" s="11"/>
    </row>
    <row r="510" spans="5:5" ht="12.75" customHeight="1">
      <c r="E510" s="11"/>
    </row>
    <row r="511" spans="5:5" ht="12.75" customHeight="1">
      <c r="E511" s="11"/>
    </row>
    <row r="512" spans="5:5" ht="12.75" customHeight="1">
      <c r="E512" s="11"/>
    </row>
    <row r="513" spans="5:5" ht="12.75" customHeight="1">
      <c r="E513" s="11"/>
    </row>
    <row r="514" spans="5:5" ht="12.75" customHeight="1">
      <c r="E514" s="11"/>
    </row>
    <row r="515" spans="5:5" ht="12.75" customHeight="1">
      <c r="E515" s="11"/>
    </row>
    <row r="516" spans="5:5" ht="12.75" customHeight="1">
      <c r="E516" s="11"/>
    </row>
    <row r="517" spans="5:5" ht="12.75" customHeight="1">
      <c r="E517" s="11"/>
    </row>
    <row r="518" spans="5:5" ht="12.75" customHeight="1">
      <c r="E518" s="11"/>
    </row>
    <row r="519" spans="5:5" ht="12.75" customHeight="1">
      <c r="E519" s="11"/>
    </row>
    <row r="520" spans="5:5" ht="12.75" customHeight="1">
      <c r="E520" s="11"/>
    </row>
    <row r="521" spans="5:5" ht="12.75" customHeight="1">
      <c r="E521" s="11"/>
    </row>
    <row r="522" spans="5:5" ht="12.75" customHeight="1">
      <c r="E522" s="11"/>
    </row>
    <row r="523" spans="5:5" ht="12.75" customHeight="1">
      <c r="E523" s="11"/>
    </row>
    <row r="524" spans="5:5" ht="12.75" customHeight="1">
      <c r="E524" s="11"/>
    </row>
    <row r="525" spans="5:5" ht="12.75" customHeight="1">
      <c r="E525" s="11"/>
    </row>
    <row r="526" spans="5:5" ht="12.75" customHeight="1">
      <c r="E526" s="11"/>
    </row>
    <row r="527" spans="5:5" ht="12.75" customHeight="1">
      <c r="E527" s="11"/>
    </row>
    <row r="528" spans="5:5" ht="12.75" customHeight="1">
      <c r="E528" s="11"/>
    </row>
    <row r="529" spans="5:5" ht="12.75" customHeight="1">
      <c r="E529" s="11"/>
    </row>
    <row r="530" spans="5:5" ht="12.75" customHeight="1">
      <c r="E530" s="11"/>
    </row>
    <row r="531" spans="5:5" ht="12.75" customHeight="1">
      <c r="E531" s="11"/>
    </row>
    <row r="532" spans="5:5" ht="12.75" customHeight="1">
      <c r="E532" s="11"/>
    </row>
    <row r="533" spans="5:5" ht="12.75" customHeight="1">
      <c r="E533" s="11"/>
    </row>
    <row r="534" spans="5:5" ht="12.75" customHeight="1">
      <c r="E534" s="11"/>
    </row>
    <row r="535" spans="5:5" ht="12.75" customHeight="1">
      <c r="E535" s="11"/>
    </row>
    <row r="536" spans="5:5" ht="12.75" customHeight="1">
      <c r="E536" s="11"/>
    </row>
    <row r="537" spans="5:5" ht="12.75" customHeight="1">
      <c r="E537" s="11"/>
    </row>
    <row r="538" spans="5:5" ht="12.75" customHeight="1">
      <c r="E538" s="11"/>
    </row>
    <row r="539" spans="5:5" ht="12.75" customHeight="1">
      <c r="E539" s="11"/>
    </row>
    <row r="540" spans="5:5" ht="12.75" customHeight="1">
      <c r="E540" s="11"/>
    </row>
    <row r="541" spans="5:5" ht="12.75" customHeight="1">
      <c r="E541" s="11"/>
    </row>
    <row r="542" spans="5:5" ht="12.75" customHeight="1">
      <c r="E542" s="11"/>
    </row>
    <row r="543" spans="5:5" ht="12.75" customHeight="1">
      <c r="E543" s="11"/>
    </row>
    <row r="544" spans="5:5" ht="12.75" customHeight="1">
      <c r="E544" s="11"/>
    </row>
    <row r="545" spans="5:5" ht="12.75" customHeight="1">
      <c r="E545" s="11"/>
    </row>
    <row r="546" spans="5:5" ht="12.75" customHeight="1">
      <c r="E546" s="11"/>
    </row>
    <row r="547" spans="5:5" ht="12.75" customHeight="1">
      <c r="E547" s="11"/>
    </row>
    <row r="548" spans="5:5" ht="12.75" customHeight="1">
      <c r="E548" s="11"/>
    </row>
    <row r="549" spans="5:5" ht="12.75" customHeight="1">
      <c r="E549" s="11"/>
    </row>
    <row r="550" spans="5:5" ht="12.75" customHeight="1">
      <c r="E550" s="11"/>
    </row>
    <row r="551" spans="5:5" ht="12.75" customHeight="1">
      <c r="E551" s="11"/>
    </row>
    <row r="552" spans="5:5" ht="12.75" customHeight="1">
      <c r="E552" s="11"/>
    </row>
    <row r="553" spans="5:5" ht="12.75" customHeight="1">
      <c r="E553" s="11"/>
    </row>
    <row r="554" spans="5:5" ht="12.75" customHeight="1">
      <c r="E554" s="11"/>
    </row>
    <row r="555" spans="5:5" ht="12.75" customHeight="1">
      <c r="E555" s="11"/>
    </row>
    <row r="556" spans="5:5" ht="12.75" customHeight="1">
      <c r="E556" s="11"/>
    </row>
    <row r="557" spans="5:5" ht="12.75" customHeight="1">
      <c r="E557" s="11"/>
    </row>
    <row r="558" spans="5:5" ht="12.75" customHeight="1">
      <c r="E558" s="11"/>
    </row>
    <row r="559" spans="5:5" ht="12.75" customHeight="1">
      <c r="E559" s="11"/>
    </row>
    <row r="560" spans="5:5" ht="12.75" customHeight="1">
      <c r="E560" s="11"/>
    </row>
    <row r="561" spans="5:5" ht="12.75" customHeight="1">
      <c r="E561" s="11"/>
    </row>
    <row r="562" spans="5:5" ht="12.75" customHeight="1">
      <c r="E562" s="11"/>
    </row>
    <row r="563" spans="5:5" ht="12.75" customHeight="1">
      <c r="E563" s="11"/>
    </row>
    <row r="564" spans="5:5" ht="12.75" customHeight="1">
      <c r="E564" s="11"/>
    </row>
    <row r="565" spans="5:5" ht="12.75" customHeight="1">
      <c r="E565" s="11"/>
    </row>
    <row r="566" spans="5:5" ht="12.75" customHeight="1">
      <c r="E566" s="11"/>
    </row>
    <row r="567" spans="5:5" ht="12.75" customHeight="1">
      <c r="E567" s="11"/>
    </row>
    <row r="568" spans="5:5" ht="12.75" customHeight="1">
      <c r="E568" s="11"/>
    </row>
    <row r="569" spans="5:5" ht="12.75" customHeight="1">
      <c r="E569" s="11"/>
    </row>
    <row r="570" spans="5:5" ht="12.75" customHeight="1">
      <c r="E570" s="11"/>
    </row>
    <row r="571" spans="5:5" ht="12.75" customHeight="1">
      <c r="E571" s="11"/>
    </row>
    <row r="572" spans="5:5" ht="12.75" customHeight="1">
      <c r="E572" s="11"/>
    </row>
    <row r="573" spans="5:5" ht="12.75" customHeight="1">
      <c r="E573" s="11"/>
    </row>
    <row r="574" spans="5:5" ht="12.75" customHeight="1">
      <c r="E574" s="11"/>
    </row>
    <row r="575" spans="5:5" ht="12.75" customHeight="1">
      <c r="E575" s="11"/>
    </row>
    <row r="576" spans="5:5" ht="12.75" customHeight="1">
      <c r="E576" s="11"/>
    </row>
    <row r="577" spans="5:5" ht="12.75" customHeight="1">
      <c r="E577" s="11"/>
    </row>
    <row r="578" spans="5:5" ht="12.75" customHeight="1">
      <c r="E578" s="11"/>
    </row>
    <row r="579" spans="5:5" ht="12.75" customHeight="1">
      <c r="E579" s="11"/>
    </row>
    <row r="580" spans="5:5" ht="12.75" customHeight="1">
      <c r="E580" s="11"/>
    </row>
    <row r="581" spans="5:5" ht="12.75" customHeight="1">
      <c r="E581" s="11"/>
    </row>
    <row r="582" spans="5:5" ht="12.75" customHeight="1">
      <c r="E582" s="11"/>
    </row>
    <row r="583" spans="5:5" ht="12.75" customHeight="1">
      <c r="E583" s="11"/>
    </row>
    <row r="584" spans="5:5" ht="12.75" customHeight="1">
      <c r="E584" s="11"/>
    </row>
    <row r="585" spans="5:5" ht="12.75" customHeight="1">
      <c r="E585" s="11"/>
    </row>
    <row r="586" spans="5:5" ht="12.75" customHeight="1">
      <c r="E586" s="11"/>
    </row>
    <row r="587" spans="5:5" ht="12.75" customHeight="1">
      <c r="E587" s="11"/>
    </row>
    <row r="588" spans="5:5" ht="12.75" customHeight="1">
      <c r="E588" s="11"/>
    </row>
    <row r="589" spans="5:5" ht="12.75" customHeight="1">
      <c r="E589" s="11"/>
    </row>
    <row r="590" spans="5:5" ht="12.75" customHeight="1">
      <c r="E590" s="11"/>
    </row>
    <row r="591" spans="5:5" ht="12.75" customHeight="1">
      <c r="E591" s="11"/>
    </row>
    <row r="592" spans="5:5" ht="12.75" customHeight="1">
      <c r="E592" s="11"/>
    </row>
    <row r="593" spans="5:5" ht="12.75" customHeight="1">
      <c r="E593" s="11"/>
    </row>
    <row r="594" spans="5:5" ht="12.75" customHeight="1">
      <c r="E594" s="11"/>
    </row>
    <row r="595" spans="5:5" ht="12.75" customHeight="1">
      <c r="E595" s="11"/>
    </row>
    <row r="596" spans="5:5" ht="12.75" customHeight="1">
      <c r="E596" s="11"/>
    </row>
    <row r="597" spans="5:5" ht="12.75" customHeight="1">
      <c r="E597" s="11"/>
    </row>
    <row r="598" spans="5:5" ht="12.75" customHeight="1">
      <c r="E598" s="11"/>
    </row>
    <row r="599" spans="5:5" ht="12.75" customHeight="1">
      <c r="E599" s="11"/>
    </row>
    <row r="600" spans="5:5" ht="12.75" customHeight="1">
      <c r="E600" s="11"/>
    </row>
    <row r="601" spans="5:5" ht="12.75" customHeight="1">
      <c r="E601" s="11"/>
    </row>
    <row r="602" spans="5:5" ht="12.75" customHeight="1">
      <c r="E602" s="11"/>
    </row>
    <row r="603" spans="5:5" ht="12.75" customHeight="1">
      <c r="E603" s="11"/>
    </row>
    <row r="604" spans="5:5" ht="12.75" customHeight="1">
      <c r="E604" s="11"/>
    </row>
    <row r="605" spans="5:5" ht="12.75" customHeight="1">
      <c r="E605" s="11"/>
    </row>
    <row r="606" spans="5:5" ht="12.75" customHeight="1">
      <c r="E606" s="11"/>
    </row>
    <row r="607" spans="5:5" ht="12.75" customHeight="1">
      <c r="E607" s="11"/>
    </row>
    <row r="608" spans="5:5" ht="12.75" customHeight="1">
      <c r="E608" s="11"/>
    </row>
    <row r="609" spans="5:5" ht="12.75" customHeight="1">
      <c r="E609" s="11"/>
    </row>
    <row r="610" spans="5:5" ht="12.75" customHeight="1">
      <c r="E610" s="11"/>
    </row>
    <row r="611" spans="5:5" ht="12.75" customHeight="1">
      <c r="E611" s="11"/>
    </row>
    <row r="612" spans="5:5" ht="12.75" customHeight="1">
      <c r="E612" s="11"/>
    </row>
    <row r="613" spans="5:5" ht="12.75" customHeight="1">
      <c r="E613" s="11"/>
    </row>
    <row r="614" spans="5:5" ht="12.75" customHeight="1">
      <c r="E614" s="11"/>
    </row>
    <row r="615" spans="5:5" ht="12.75" customHeight="1">
      <c r="E615" s="11"/>
    </row>
    <row r="616" spans="5:5" ht="12.75" customHeight="1">
      <c r="E616" s="11"/>
    </row>
    <row r="617" spans="5:5" ht="12.75" customHeight="1">
      <c r="E617" s="11"/>
    </row>
    <row r="618" spans="5:5" ht="12.75" customHeight="1">
      <c r="E618" s="11"/>
    </row>
    <row r="619" spans="5:5" ht="12.75" customHeight="1">
      <c r="E619" s="11"/>
    </row>
    <row r="620" spans="5:5" ht="12.75" customHeight="1">
      <c r="E620" s="11"/>
    </row>
    <row r="621" spans="5:5" ht="12.75" customHeight="1">
      <c r="E621" s="11"/>
    </row>
    <row r="622" spans="5:5" ht="12.75" customHeight="1">
      <c r="E622" s="11"/>
    </row>
    <row r="623" spans="5:5" ht="12.75" customHeight="1">
      <c r="E623" s="11"/>
    </row>
    <row r="624" spans="5:5" ht="12.75" customHeight="1">
      <c r="E624" s="11"/>
    </row>
    <row r="625" spans="5:5" ht="12.75" customHeight="1">
      <c r="E625" s="11"/>
    </row>
    <row r="626" spans="5:5" ht="12.75" customHeight="1">
      <c r="E626" s="11"/>
    </row>
    <row r="627" spans="5:5" ht="12.75" customHeight="1">
      <c r="E627" s="11"/>
    </row>
    <row r="628" spans="5:5" ht="12.75" customHeight="1">
      <c r="E628" s="11"/>
    </row>
    <row r="629" spans="5:5" ht="12.75" customHeight="1">
      <c r="E629" s="11"/>
    </row>
    <row r="630" spans="5:5" ht="12.75" customHeight="1">
      <c r="E630" s="11"/>
    </row>
    <row r="631" spans="5:5" ht="12.75" customHeight="1">
      <c r="E631" s="11"/>
    </row>
    <row r="632" spans="5:5" ht="12.75" customHeight="1">
      <c r="E632" s="11"/>
    </row>
    <row r="633" spans="5:5" ht="12.75" customHeight="1">
      <c r="E633" s="11"/>
    </row>
    <row r="634" spans="5:5" ht="12.75" customHeight="1">
      <c r="E634" s="11"/>
    </row>
    <row r="635" spans="5:5" ht="12.75" customHeight="1">
      <c r="E635" s="11"/>
    </row>
    <row r="636" spans="5:5" ht="12.75" customHeight="1">
      <c r="E636" s="11"/>
    </row>
    <row r="637" spans="5:5" ht="12.75" customHeight="1">
      <c r="E637" s="11"/>
    </row>
    <row r="638" spans="5:5" ht="12.75" customHeight="1">
      <c r="E638" s="11"/>
    </row>
    <row r="639" spans="5:5" ht="12.75" customHeight="1">
      <c r="E639" s="11"/>
    </row>
    <row r="640" spans="5:5" ht="12.75" customHeight="1">
      <c r="E640" s="11"/>
    </row>
    <row r="641" spans="5:5" ht="12.75" customHeight="1">
      <c r="E641" s="11"/>
    </row>
    <row r="642" spans="5:5" ht="12.75" customHeight="1">
      <c r="E642" s="11"/>
    </row>
    <row r="643" spans="5:5" ht="12.75" customHeight="1">
      <c r="E643" s="11"/>
    </row>
    <row r="644" spans="5:5" ht="12.75" customHeight="1">
      <c r="E644" s="11"/>
    </row>
    <row r="645" spans="5:5" ht="12.75" customHeight="1">
      <c r="E645" s="11"/>
    </row>
    <row r="646" spans="5:5" ht="12.75" customHeight="1">
      <c r="E646" s="11"/>
    </row>
    <row r="647" spans="5:5" ht="12.75" customHeight="1">
      <c r="E647" s="11"/>
    </row>
    <row r="648" spans="5:5" ht="12.75" customHeight="1">
      <c r="E648" s="11"/>
    </row>
    <row r="649" spans="5:5" ht="12.75" customHeight="1">
      <c r="E649" s="11"/>
    </row>
    <row r="650" spans="5:5" ht="12.75" customHeight="1">
      <c r="E650" s="11"/>
    </row>
    <row r="651" spans="5:5" ht="12.75" customHeight="1">
      <c r="E651" s="11"/>
    </row>
    <row r="652" spans="5:5" ht="12.75" customHeight="1">
      <c r="E652" s="11"/>
    </row>
    <row r="653" spans="5:5" ht="12.75" customHeight="1">
      <c r="E653" s="11"/>
    </row>
    <row r="654" spans="5:5" ht="12.75" customHeight="1">
      <c r="E654" s="11"/>
    </row>
    <row r="655" spans="5:5" ht="12.75" customHeight="1">
      <c r="E655" s="11"/>
    </row>
    <row r="656" spans="5:5" ht="12.75" customHeight="1">
      <c r="E656" s="11"/>
    </row>
    <row r="657" spans="5:5" ht="12.75" customHeight="1">
      <c r="E657" s="11"/>
    </row>
    <row r="658" spans="5:5" ht="12.75" customHeight="1">
      <c r="E658" s="11"/>
    </row>
    <row r="659" spans="5:5" ht="12.75" customHeight="1">
      <c r="E659" s="11"/>
    </row>
    <row r="660" spans="5:5" ht="12.75" customHeight="1">
      <c r="E660" s="11"/>
    </row>
    <row r="661" spans="5:5" ht="12.75" customHeight="1">
      <c r="E661" s="11"/>
    </row>
    <row r="662" spans="5:5" ht="12.75" customHeight="1">
      <c r="E662" s="11"/>
    </row>
    <row r="663" spans="5:5" ht="12.75" customHeight="1">
      <c r="E663" s="11"/>
    </row>
    <row r="664" spans="5:5" ht="12.75" customHeight="1">
      <c r="E664" s="11"/>
    </row>
    <row r="665" spans="5:5" ht="12.75" customHeight="1">
      <c r="E665" s="11"/>
    </row>
    <row r="666" spans="5:5" ht="12.75" customHeight="1">
      <c r="E666" s="11"/>
    </row>
    <row r="667" spans="5:5" ht="12.75" customHeight="1">
      <c r="E667" s="11"/>
    </row>
    <row r="668" spans="5:5" ht="12.75" customHeight="1">
      <c r="E668" s="11"/>
    </row>
    <row r="669" spans="5:5" ht="12.75" customHeight="1">
      <c r="E669" s="11"/>
    </row>
    <row r="670" spans="5:5" ht="12.75" customHeight="1">
      <c r="E670" s="11"/>
    </row>
    <row r="671" spans="5:5" ht="12.75" customHeight="1">
      <c r="E671" s="11"/>
    </row>
    <row r="672" spans="5:5" ht="12.75" customHeight="1">
      <c r="E672" s="11"/>
    </row>
    <row r="673" spans="5:5" ht="12.75" customHeight="1">
      <c r="E673" s="11"/>
    </row>
    <row r="674" spans="5:5" ht="12.75" customHeight="1">
      <c r="E674" s="11"/>
    </row>
    <row r="675" spans="5:5" ht="12.75" customHeight="1">
      <c r="E675" s="11"/>
    </row>
    <row r="676" spans="5:5" ht="12.75" customHeight="1">
      <c r="E676" s="11"/>
    </row>
    <row r="677" spans="5:5" ht="12.75" customHeight="1">
      <c r="E677" s="11"/>
    </row>
    <row r="678" spans="5:5" ht="12.75" customHeight="1">
      <c r="E678" s="11"/>
    </row>
    <row r="679" spans="5:5" ht="12.75" customHeight="1">
      <c r="E679" s="11"/>
    </row>
    <row r="680" spans="5:5" ht="12.75" customHeight="1">
      <c r="E680" s="11"/>
    </row>
    <row r="681" spans="5:5" ht="12.75" customHeight="1">
      <c r="E681" s="11"/>
    </row>
    <row r="682" spans="5:5" ht="12.75" customHeight="1">
      <c r="E682" s="11"/>
    </row>
    <row r="683" spans="5:5" ht="12.75" customHeight="1">
      <c r="E683" s="11"/>
    </row>
    <row r="684" spans="5:5" ht="12.75" customHeight="1">
      <c r="E684" s="11"/>
    </row>
    <row r="685" spans="5:5" ht="12.75" customHeight="1">
      <c r="E685" s="11"/>
    </row>
    <row r="686" spans="5:5" ht="12.75" customHeight="1">
      <c r="E686" s="11"/>
    </row>
    <row r="687" spans="5:5" ht="12.75" customHeight="1">
      <c r="E687" s="11"/>
    </row>
    <row r="688" spans="5:5" ht="12.75" customHeight="1">
      <c r="E688" s="11"/>
    </row>
    <row r="689" spans="5:5" ht="12.75" customHeight="1">
      <c r="E689" s="11"/>
    </row>
    <row r="690" spans="5:5" ht="12.75" customHeight="1">
      <c r="E690" s="11"/>
    </row>
    <row r="691" spans="5:5" ht="12.75" customHeight="1">
      <c r="E691" s="11"/>
    </row>
    <row r="692" spans="5:5" ht="12.75" customHeight="1">
      <c r="E692" s="11"/>
    </row>
    <row r="693" spans="5:5" ht="12.75" customHeight="1">
      <c r="E693" s="11"/>
    </row>
    <row r="694" spans="5:5" ht="12.75" customHeight="1">
      <c r="E694" s="11"/>
    </row>
    <row r="695" spans="5:5" ht="12.75" customHeight="1">
      <c r="E695" s="11"/>
    </row>
    <row r="696" spans="5:5" ht="12.75" customHeight="1">
      <c r="E696" s="11"/>
    </row>
    <row r="697" spans="5:5" ht="12.75" customHeight="1">
      <c r="E697" s="11"/>
    </row>
    <row r="698" spans="5:5" ht="12.75" customHeight="1">
      <c r="E698" s="11"/>
    </row>
    <row r="699" spans="5:5" ht="12.75" customHeight="1">
      <c r="E699" s="11"/>
    </row>
    <row r="700" spans="5:5" ht="12.75" customHeight="1">
      <c r="E700" s="11"/>
    </row>
    <row r="701" spans="5:5" ht="12.75" customHeight="1">
      <c r="E701" s="11"/>
    </row>
    <row r="702" spans="5:5" ht="12.75" customHeight="1">
      <c r="E702" s="11"/>
    </row>
    <row r="703" spans="5:5" ht="12.75" customHeight="1">
      <c r="E703" s="11"/>
    </row>
    <row r="704" spans="5:5" ht="12.75" customHeight="1">
      <c r="E704" s="11"/>
    </row>
    <row r="705" spans="5:5" ht="12.75" customHeight="1">
      <c r="E705" s="11"/>
    </row>
    <row r="706" spans="5:5" ht="12.75" customHeight="1">
      <c r="E706" s="11"/>
    </row>
    <row r="707" spans="5:5" ht="12.75" customHeight="1">
      <c r="E707" s="11"/>
    </row>
    <row r="708" spans="5:5" ht="12.75" customHeight="1">
      <c r="E708" s="11"/>
    </row>
    <row r="709" spans="5:5" ht="12.75" customHeight="1">
      <c r="E709" s="11"/>
    </row>
    <row r="710" spans="5:5" ht="12.75" customHeight="1">
      <c r="E710" s="11"/>
    </row>
    <row r="711" spans="5:5" ht="12.75" customHeight="1">
      <c r="E711" s="11"/>
    </row>
    <row r="712" spans="5:5" ht="12.75" customHeight="1">
      <c r="E712" s="11"/>
    </row>
    <row r="713" spans="5:5" ht="12.75" customHeight="1">
      <c r="E713" s="11"/>
    </row>
    <row r="714" spans="5:5" ht="12.75" customHeight="1">
      <c r="E714" s="11"/>
    </row>
    <row r="715" spans="5:5" ht="12.75" customHeight="1">
      <c r="E715" s="11"/>
    </row>
    <row r="716" spans="5:5" ht="12.75" customHeight="1">
      <c r="E716" s="11"/>
    </row>
    <row r="717" spans="5:5" ht="12.75" customHeight="1">
      <c r="E717" s="11"/>
    </row>
    <row r="718" spans="5:5" ht="12.75" customHeight="1">
      <c r="E718" s="11"/>
    </row>
    <row r="719" spans="5:5" ht="12.75" customHeight="1">
      <c r="E719" s="11"/>
    </row>
    <row r="720" spans="5:5" ht="12.75" customHeight="1">
      <c r="E720" s="11"/>
    </row>
    <row r="721" spans="5:5" ht="12.75" customHeight="1">
      <c r="E721" s="11"/>
    </row>
    <row r="722" spans="5:5" ht="12.75" customHeight="1">
      <c r="E722" s="11"/>
    </row>
    <row r="723" spans="5:5" ht="12.75" customHeight="1">
      <c r="E723" s="11"/>
    </row>
    <row r="724" spans="5:5" ht="12.75" customHeight="1">
      <c r="E724" s="11"/>
    </row>
    <row r="725" spans="5:5" ht="12.75" customHeight="1">
      <c r="E725" s="11"/>
    </row>
    <row r="726" spans="5:5" ht="12.75" customHeight="1">
      <c r="E726" s="11"/>
    </row>
    <row r="727" spans="5:5" ht="12.75" customHeight="1">
      <c r="E727" s="11"/>
    </row>
    <row r="728" spans="5:5" ht="12.75" customHeight="1">
      <c r="E728" s="11"/>
    </row>
    <row r="729" spans="5:5" ht="12.75" customHeight="1">
      <c r="E729" s="11"/>
    </row>
    <row r="730" spans="5:5" ht="12.75" customHeight="1">
      <c r="E730" s="11"/>
    </row>
    <row r="731" spans="5:5" ht="12.75" customHeight="1">
      <c r="E731" s="11"/>
    </row>
    <row r="732" spans="5:5" ht="12.75" customHeight="1">
      <c r="E732" s="11"/>
    </row>
    <row r="733" spans="5:5" ht="12.75" customHeight="1">
      <c r="E733" s="11"/>
    </row>
    <row r="734" spans="5:5" ht="12.75" customHeight="1">
      <c r="E734" s="11"/>
    </row>
    <row r="735" spans="5:5" ht="12.75" customHeight="1">
      <c r="E735" s="11"/>
    </row>
    <row r="736" spans="5:5" ht="12.75" customHeight="1">
      <c r="E736" s="11"/>
    </row>
    <row r="737" spans="5:5" ht="12.75" customHeight="1">
      <c r="E737" s="11"/>
    </row>
    <row r="738" spans="5:5" ht="12.75" customHeight="1">
      <c r="E738" s="11"/>
    </row>
    <row r="739" spans="5:5" ht="12.75" customHeight="1">
      <c r="E739" s="11"/>
    </row>
    <row r="740" spans="5:5" ht="12.75" customHeight="1">
      <c r="E740" s="11"/>
    </row>
    <row r="741" spans="5:5" ht="12.75" customHeight="1">
      <c r="E741" s="11"/>
    </row>
    <row r="742" spans="5:5" ht="12.75" customHeight="1">
      <c r="E742" s="11"/>
    </row>
    <row r="743" spans="5:5" ht="12.75" customHeight="1">
      <c r="E743" s="11"/>
    </row>
    <row r="744" spans="5:5" ht="12.75" customHeight="1">
      <c r="E744" s="11"/>
    </row>
    <row r="745" spans="5:5" ht="12.75" customHeight="1">
      <c r="E745" s="11"/>
    </row>
    <row r="746" spans="5:5" ht="12.75" customHeight="1">
      <c r="E746" s="11"/>
    </row>
    <row r="747" spans="5:5" ht="12.75" customHeight="1">
      <c r="E747" s="11"/>
    </row>
    <row r="748" spans="5:5" ht="12.75" customHeight="1">
      <c r="E748" s="11"/>
    </row>
    <row r="749" spans="5:5" ht="12.75" customHeight="1">
      <c r="E749" s="11"/>
    </row>
    <row r="750" spans="5:5" ht="12.75" customHeight="1">
      <c r="E750" s="11"/>
    </row>
    <row r="751" spans="5:5" ht="12.75" customHeight="1">
      <c r="E751" s="11"/>
    </row>
    <row r="752" spans="5:5" ht="12.75" customHeight="1">
      <c r="E752" s="11"/>
    </row>
    <row r="753" spans="5:5" ht="12.75" customHeight="1">
      <c r="E753" s="11"/>
    </row>
    <row r="754" spans="5:5" ht="12.75" customHeight="1">
      <c r="E754" s="11"/>
    </row>
    <row r="755" spans="5:5" ht="12.75" customHeight="1">
      <c r="E755" s="11"/>
    </row>
    <row r="756" spans="5:5" ht="12.75" customHeight="1">
      <c r="E756" s="11"/>
    </row>
    <row r="757" spans="5:5" ht="12.75" customHeight="1">
      <c r="E757" s="11"/>
    </row>
    <row r="758" spans="5:5" ht="12.75" customHeight="1">
      <c r="E758" s="11"/>
    </row>
    <row r="759" spans="5:5" ht="12.75" customHeight="1">
      <c r="E759" s="11"/>
    </row>
    <row r="760" spans="5:5" ht="12.75" customHeight="1">
      <c r="E760" s="11"/>
    </row>
    <row r="761" spans="5:5" ht="12.75" customHeight="1">
      <c r="E761" s="11"/>
    </row>
    <row r="762" spans="5:5" ht="12.75" customHeight="1">
      <c r="E762" s="11"/>
    </row>
    <row r="763" spans="5:5" ht="12.75" customHeight="1">
      <c r="E763" s="11"/>
    </row>
    <row r="764" spans="5:5" ht="12.75" customHeight="1">
      <c r="E764" s="11"/>
    </row>
    <row r="765" spans="5:5" ht="12.75" customHeight="1">
      <c r="E765" s="11"/>
    </row>
    <row r="766" spans="5:5" ht="12.75" customHeight="1">
      <c r="E766" s="11"/>
    </row>
    <row r="767" spans="5:5" ht="12.75" customHeight="1">
      <c r="E767" s="11"/>
    </row>
    <row r="768" spans="5:5" ht="12.75" customHeight="1">
      <c r="E768" s="11"/>
    </row>
    <row r="769" spans="5:5" ht="12.75" customHeight="1">
      <c r="E769" s="11"/>
    </row>
    <row r="770" spans="5:5" ht="12.75" customHeight="1">
      <c r="E770" s="11"/>
    </row>
    <row r="771" spans="5:5" ht="12.75" customHeight="1">
      <c r="E771" s="11"/>
    </row>
    <row r="772" spans="5:5" ht="12.75" customHeight="1">
      <c r="E772" s="11"/>
    </row>
    <row r="773" spans="5:5" ht="12.75" customHeight="1">
      <c r="E773" s="11"/>
    </row>
    <row r="774" spans="5:5" ht="12.75" customHeight="1">
      <c r="E774" s="11"/>
    </row>
    <row r="775" spans="5:5" ht="12.75" customHeight="1">
      <c r="E775" s="11"/>
    </row>
    <row r="776" spans="5:5" ht="12.75" customHeight="1">
      <c r="E776" s="11"/>
    </row>
    <row r="777" spans="5:5" ht="12.75" customHeight="1">
      <c r="E777" s="11"/>
    </row>
    <row r="778" spans="5:5" ht="12.75" customHeight="1">
      <c r="E778" s="11"/>
    </row>
    <row r="779" spans="5:5" ht="12.75" customHeight="1">
      <c r="E779" s="11"/>
    </row>
    <row r="780" spans="5:5" ht="12.75" customHeight="1">
      <c r="E780" s="11"/>
    </row>
    <row r="781" spans="5:5" ht="12.75" customHeight="1">
      <c r="E781" s="11"/>
    </row>
    <row r="782" spans="5:5" ht="12.75" customHeight="1">
      <c r="E782" s="11"/>
    </row>
    <row r="783" spans="5:5" ht="12.75" customHeight="1">
      <c r="E783" s="11"/>
    </row>
    <row r="784" spans="5:5" ht="12.75" customHeight="1">
      <c r="E784" s="11"/>
    </row>
    <row r="785" spans="5:5" ht="12.75" customHeight="1">
      <c r="E785" s="11"/>
    </row>
    <row r="786" spans="5:5" ht="12.75" customHeight="1">
      <c r="E786" s="11"/>
    </row>
    <row r="787" spans="5:5" ht="12.75" customHeight="1">
      <c r="E787" s="11"/>
    </row>
    <row r="788" spans="5:5" ht="12.75" customHeight="1">
      <c r="E788" s="11"/>
    </row>
    <row r="789" spans="5:5" ht="12.75" customHeight="1">
      <c r="E789" s="11"/>
    </row>
    <row r="790" spans="5:5" ht="12.75" customHeight="1">
      <c r="E790" s="11"/>
    </row>
    <row r="791" spans="5:5" ht="12.75" customHeight="1">
      <c r="E791" s="11"/>
    </row>
    <row r="792" spans="5:5" ht="12.75" customHeight="1">
      <c r="E792" s="11"/>
    </row>
    <row r="793" spans="5:5" ht="12.75" customHeight="1">
      <c r="E793" s="11"/>
    </row>
    <row r="794" spans="5:5" ht="12.75" customHeight="1">
      <c r="E794" s="11"/>
    </row>
    <row r="795" spans="5:5" ht="12.75" customHeight="1">
      <c r="E795" s="11"/>
    </row>
    <row r="796" spans="5:5" ht="12.75" customHeight="1">
      <c r="E796" s="11"/>
    </row>
    <row r="797" spans="5:5" ht="12.75" customHeight="1">
      <c r="E797" s="11"/>
    </row>
    <row r="798" spans="5:5" ht="12.75" customHeight="1">
      <c r="E798" s="11"/>
    </row>
    <row r="799" spans="5:5" ht="12.75" customHeight="1">
      <c r="E799" s="11"/>
    </row>
    <row r="800" spans="5:5" ht="12.75" customHeight="1">
      <c r="E800" s="11"/>
    </row>
    <row r="801" spans="5:5" ht="12.75" customHeight="1">
      <c r="E801" s="11"/>
    </row>
    <row r="802" spans="5:5" ht="12.75" customHeight="1">
      <c r="E802" s="11"/>
    </row>
    <row r="803" spans="5:5" ht="12.75" customHeight="1">
      <c r="E803" s="11"/>
    </row>
    <row r="804" spans="5:5" ht="12.75" customHeight="1">
      <c r="E804" s="11"/>
    </row>
    <row r="805" spans="5:5" ht="12.75" customHeight="1">
      <c r="E805" s="11"/>
    </row>
    <row r="806" spans="5:5" ht="12.75" customHeight="1">
      <c r="E806" s="11"/>
    </row>
    <row r="807" spans="5:5" ht="12.75" customHeight="1">
      <c r="E807" s="11"/>
    </row>
    <row r="808" spans="5:5" ht="12.75" customHeight="1">
      <c r="E808" s="11"/>
    </row>
    <row r="809" spans="5:5" ht="12.75" customHeight="1">
      <c r="E809" s="11"/>
    </row>
    <row r="810" spans="5:5" ht="12.75" customHeight="1">
      <c r="E810" s="11"/>
    </row>
    <row r="811" spans="5:5" ht="12.75" customHeight="1">
      <c r="E811" s="11"/>
    </row>
    <row r="812" spans="5:5" ht="12.75" customHeight="1">
      <c r="E812" s="11"/>
    </row>
    <row r="813" spans="5:5" ht="12.75" customHeight="1">
      <c r="E813" s="11"/>
    </row>
    <row r="814" spans="5:5" ht="12.75" customHeight="1">
      <c r="E814" s="11"/>
    </row>
    <row r="815" spans="5:5" ht="12.75" customHeight="1">
      <c r="E815" s="11"/>
    </row>
    <row r="816" spans="5:5" ht="12.75" customHeight="1">
      <c r="E816" s="11"/>
    </row>
    <row r="817" spans="5:5" ht="12.75" customHeight="1">
      <c r="E817" s="11"/>
    </row>
    <row r="818" spans="5:5" ht="12.75" customHeight="1">
      <c r="E818" s="11"/>
    </row>
    <row r="819" spans="5:5" ht="12.75" customHeight="1">
      <c r="E819" s="11"/>
    </row>
    <row r="820" spans="5:5" ht="12.75" customHeight="1">
      <c r="E820" s="11"/>
    </row>
    <row r="821" spans="5:5" ht="12.75" customHeight="1">
      <c r="E821" s="11"/>
    </row>
    <row r="822" spans="5:5" ht="12.75" customHeight="1">
      <c r="E822" s="11"/>
    </row>
    <row r="823" spans="5:5" ht="12.75" customHeight="1">
      <c r="E823" s="11"/>
    </row>
    <row r="824" spans="5:5" ht="12.75" customHeight="1">
      <c r="E824" s="11"/>
    </row>
    <row r="825" spans="5:5" ht="12.75" customHeight="1">
      <c r="E825" s="11"/>
    </row>
    <row r="826" spans="5:5" ht="12.75" customHeight="1">
      <c r="E826" s="11"/>
    </row>
    <row r="827" spans="5:5" ht="12.75" customHeight="1">
      <c r="E827" s="11"/>
    </row>
    <row r="828" spans="5:5" ht="12.75" customHeight="1">
      <c r="E828" s="11"/>
    </row>
    <row r="829" spans="5:5" ht="12.75" customHeight="1">
      <c r="E829" s="11"/>
    </row>
    <row r="830" spans="5:5" ht="12.75" customHeight="1">
      <c r="E830" s="11"/>
    </row>
    <row r="831" spans="5:5" ht="12.75" customHeight="1">
      <c r="E831" s="11"/>
    </row>
    <row r="832" spans="5:5" ht="12.75" customHeight="1">
      <c r="E832" s="11"/>
    </row>
    <row r="833" spans="5:5" ht="12.75" customHeight="1">
      <c r="E833" s="11"/>
    </row>
    <row r="834" spans="5:5" ht="12.75" customHeight="1">
      <c r="E834" s="11"/>
    </row>
    <row r="835" spans="5:5" ht="12.75" customHeight="1">
      <c r="E835" s="11"/>
    </row>
    <row r="836" spans="5:5" ht="12.75" customHeight="1">
      <c r="E836" s="11"/>
    </row>
    <row r="837" spans="5:5" ht="12.75" customHeight="1">
      <c r="E837" s="11"/>
    </row>
    <row r="838" spans="5:5" ht="12.75" customHeight="1">
      <c r="E838" s="11"/>
    </row>
    <row r="839" spans="5:5" ht="12.75" customHeight="1">
      <c r="E839" s="11"/>
    </row>
    <row r="840" spans="5:5" ht="12.75" customHeight="1">
      <c r="E840" s="11"/>
    </row>
    <row r="841" spans="5:5" ht="12.75" customHeight="1">
      <c r="E841" s="11"/>
    </row>
    <row r="842" spans="5:5" ht="12.75" customHeight="1">
      <c r="E842" s="11"/>
    </row>
    <row r="843" spans="5:5" ht="12.75" customHeight="1">
      <c r="E843" s="11"/>
    </row>
    <row r="844" spans="5:5" ht="12.75" customHeight="1">
      <c r="E844" s="11"/>
    </row>
    <row r="845" spans="5:5" ht="12.75" customHeight="1">
      <c r="E845" s="11"/>
    </row>
    <row r="846" spans="5:5" ht="12.75" customHeight="1">
      <c r="E846" s="11"/>
    </row>
    <row r="847" spans="5:5" ht="12.75" customHeight="1">
      <c r="E847" s="11"/>
    </row>
    <row r="848" spans="5:5" ht="12.75" customHeight="1">
      <c r="E848" s="11"/>
    </row>
    <row r="849" spans="5:5" ht="12.75" customHeight="1">
      <c r="E849" s="11"/>
    </row>
    <row r="850" spans="5:5" ht="12.75" customHeight="1">
      <c r="E850" s="11"/>
    </row>
    <row r="851" spans="5:5" ht="12.75" customHeight="1">
      <c r="E851" s="11"/>
    </row>
    <row r="852" spans="5:5" ht="12.75" customHeight="1">
      <c r="E852" s="11"/>
    </row>
    <row r="853" spans="5:5" ht="12.75" customHeight="1">
      <c r="E853" s="11"/>
    </row>
    <row r="854" spans="5:5" ht="12.75" customHeight="1">
      <c r="E854" s="11"/>
    </row>
    <row r="855" spans="5:5" ht="12.75" customHeight="1">
      <c r="E855" s="11"/>
    </row>
    <row r="856" spans="5:5" ht="12.75" customHeight="1">
      <c r="E856" s="11"/>
    </row>
    <row r="857" spans="5:5" ht="12.75" customHeight="1">
      <c r="E857" s="11"/>
    </row>
    <row r="858" spans="5:5" ht="12.75" customHeight="1">
      <c r="E858" s="11"/>
    </row>
    <row r="859" spans="5:5" ht="12.75" customHeight="1">
      <c r="E859" s="11"/>
    </row>
    <row r="860" spans="5:5" ht="12.75" customHeight="1">
      <c r="E860" s="11"/>
    </row>
    <row r="861" spans="5:5" ht="12.75" customHeight="1">
      <c r="E861" s="11"/>
    </row>
    <row r="862" spans="5:5" ht="12.75" customHeight="1">
      <c r="E862" s="11"/>
    </row>
    <row r="863" spans="5:5" ht="12.75" customHeight="1">
      <c r="E863" s="11"/>
    </row>
    <row r="864" spans="5:5" ht="12.75" customHeight="1">
      <c r="E864" s="11"/>
    </row>
    <row r="865" spans="5:5" ht="12.75" customHeight="1">
      <c r="E865" s="11"/>
    </row>
    <row r="866" spans="5:5" ht="12.75" customHeight="1">
      <c r="E866" s="11"/>
    </row>
    <row r="867" spans="5:5" ht="12.75" customHeight="1">
      <c r="E867" s="11"/>
    </row>
    <row r="868" spans="5:5" ht="12.75" customHeight="1">
      <c r="E868" s="11"/>
    </row>
    <row r="869" spans="5:5" ht="12.75" customHeight="1">
      <c r="E869" s="11"/>
    </row>
    <row r="870" spans="5:5" ht="12.75" customHeight="1">
      <c r="E870" s="11"/>
    </row>
    <row r="871" spans="5:5" ht="12.75" customHeight="1">
      <c r="E871" s="11"/>
    </row>
    <row r="872" spans="5:5" ht="12.75" customHeight="1">
      <c r="E872" s="11"/>
    </row>
    <row r="873" spans="5:5" ht="12.75" customHeight="1">
      <c r="E873" s="11"/>
    </row>
    <row r="874" spans="5:5" ht="12.75" customHeight="1">
      <c r="E874" s="11"/>
    </row>
    <row r="875" spans="5:5" ht="12.75" customHeight="1">
      <c r="E875" s="11"/>
    </row>
    <row r="876" spans="5:5" ht="12.75" customHeight="1">
      <c r="E876" s="11"/>
    </row>
    <row r="877" spans="5:5" ht="12.75" customHeight="1">
      <c r="E877" s="11"/>
    </row>
    <row r="878" spans="5:5" ht="12.75" customHeight="1">
      <c r="E878" s="11"/>
    </row>
    <row r="879" spans="5:5" ht="12.75" customHeight="1">
      <c r="E879" s="11"/>
    </row>
    <row r="880" spans="5:5" ht="12.75" customHeight="1">
      <c r="E880" s="11"/>
    </row>
    <row r="881" spans="5:5" ht="12.75" customHeight="1">
      <c r="E881" s="11"/>
    </row>
    <row r="882" spans="5:5" ht="12.75" customHeight="1">
      <c r="E882" s="11"/>
    </row>
    <row r="883" spans="5:5" ht="12.75" customHeight="1">
      <c r="E883" s="11"/>
    </row>
    <row r="884" spans="5:5" ht="12.75" customHeight="1">
      <c r="E884" s="11"/>
    </row>
    <row r="885" spans="5:5" ht="12.75" customHeight="1">
      <c r="E885" s="11"/>
    </row>
    <row r="886" spans="5:5" ht="12.75" customHeight="1">
      <c r="E886" s="11"/>
    </row>
    <row r="887" spans="5:5" ht="12.75" customHeight="1">
      <c r="E887" s="11"/>
    </row>
    <row r="888" spans="5:5" ht="12.75" customHeight="1">
      <c r="E888" s="11"/>
    </row>
    <row r="889" spans="5:5" ht="12.75" customHeight="1">
      <c r="E889" s="11"/>
    </row>
    <row r="890" spans="5:5" ht="12.75" customHeight="1">
      <c r="E890" s="11"/>
    </row>
    <row r="891" spans="5:5" ht="12.75" customHeight="1">
      <c r="E891" s="11"/>
    </row>
    <row r="892" spans="5:5" ht="12.75" customHeight="1">
      <c r="E892" s="11"/>
    </row>
    <row r="893" spans="5:5" ht="12.75" customHeight="1">
      <c r="E893" s="11"/>
    </row>
    <row r="894" spans="5:5" ht="12.75" customHeight="1">
      <c r="E894" s="11"/>
    </row>
    <row r="895" spans="5:5" ht="12.75" customHeight="1">
      <c r="E895" s="11"/>
    </row>
    <row r="896" spans="5:5" ht="12.75" customHeight="1">
      <c r="E896" s="11"/>
    </row>
    <row r="897" spans="5:5" ht="12.75" customHeight="1">
      <c r="E897" s="11"/>
    </row>
    <row r="898" spans="5:5" ht="12.75" customHeight="1">
      <c r="E898" s="11"/>
    </row>
    <row r="899" spans="5:5" ht="12.75" customHeight="1">
      <c r="E899" s="11"/>
    </row>
    <row r="900" spans="5:5" ht="12.75" customHeight="1">
      <c r="E900" s="11"/>
    </row>
    <row r="901" spans="5:5" ht="12.75" customHeight="1">
      <c r="E901" s="11"/>
    </row>
    <row r="902" spans="5:5" ht="12.75" customHeight="1">
      <c r="E902" s="11"/>
    </row>
    <row r="903" spans="5:5" ht="12.75" customHeight="1">
      <c r="E903" s="11"/>
    </row>
    <row r="904" spans="5:5" ht="12.75" customHeight="1">
      <c r="E904" s="11"/>
    </row>
    <row r="905" spans="5:5" ht="12.75" customHeight="1">
      <c r="E905" s="11"/>
    </row>
    <row r="906" spans="5:5" ht="12.75" customHeight="1">
      <c r="E906" s="11"/>
    </row>
    <row r="907" spans="5:5" ht="12.75" customHeight="1">
      <c r="E907" s="11"/>
    </row>
    <row r="908" spans="5:5" ht="12.75" customHeight="1">
      <c r="E908" s="11"/>
    </row>
    <row r="909" spans="5:5" ht="12.75" customHeight="1">
      <c r="E909" s="11"/>
    </row>
    <row r="910" spans="5:5" ht="12.75" customHeight="1">
      <c r="E910" s="11"/>
    </row>
    <row r="911" spans="5:5" ht="12.75" customHeight="1">
      <c r="E911" s="11"/>
    </row>
    <row r="912" spans="5:5" ht="12.75" customHeight="1">
      <c r="E912" s="11"/>
    </row>
    <row r="913" spans="5:5" ht="12.75" customHeight="1">
      <c r="E913" s="11"/>
    </row>
    <row r="914" spans="5:5" ht="12.75" customHeight="1">
      <c r="E914" s="11"/>
    </row>
    <row r="915" spans="5:5" ht="12.75" customHeight="1">
      <c r="E915" s="11"/>
    </row>
    <row r="916" spans="5:5" ht="12.75" customHeight="1">
      <c r="E916" s="11"/>
    </row>
    <row r="917" spans="5:5" ht="12.75" customHeight="1">
      <c r="E917" s="11"/>
    </row>
    <row r="918" spans="5:5" ht="12.75" customHeight="1">
      <c r="E918" s="11"/>
    </row>
    <row r="919" spans="5:5" ht="12.75" customHeight="1">
      <c r="E919" s="11"/>
    </row>
    <row r="920" spans="5:5" ht="12.75" customHeight="1">
      <c r="E920" s="11"/>
    </row>
    <row r="921" spans="5:5" ht="12.75" customHeight="1">
      <c r="E921" s="11"/>
    </row>
    <row r="922" spans="5:5" ht="12.75" customHeight="1">
      <c r="E922" s="11"/>
    </row>
    <row r="923" spans="5:5" ht="12.75" customHeight="1">
      <c r="E923" s="11"/>
    </row>
    <row r="924" spans="5:5" ht="12.75" customHeight="1">
      <c r="E924" s="11"/>
    </row>
    <row r="925" spans="5:5" ht="12.75" customHeight="1">
      <c r="E925" s="11"/>
    </row>
    <row r="926" spans="5:5" ht="12.75" customHeight="1">
      <c r="E926" s="11"/>
    </row>
    <row r="927" spans="5:5" ht="12.75" customHeight="1">
      <c r="E927" s="11"/>
    </row>
    <row r="928" spans="5:5" ht="12.75" customHeight="1">
      <c r="E928" s="11"/>
    </row>
    <row r="929" spans="5:5" ht="12.75" customHeight="1">
      <c r="E929" s="11"/>
    </row>
    <row r="930" spans="5:5" ht="12.75" customHeight="1">
      <c r="E930" s="11"/>
    </row>
    <row r="931" spans="5:5" ht="12.75" customHeight="1">
      <c r="E931" s="11"/>
    </row>
    <row r="932" spans="5:5" ht="12.75" customHeight="1">
      <c r="E932" s="11"/>
    </row>
    <row r="933" spans="5:5" ht="12.75" customHeight="1">
      <c r="E933" s="11"/>
    </row>
    <row r="934" spans="5:5" ht="12.75" customHeight="1">
      <c r="E934" s="11"/>
    </row>
    <row r="935" spans="5:5" ht="12.75" customHeight="1">
      <c r="E935" s="11"/>
    </row>
    <row r="936" spans="5:5" ht="12.75" customHeight="1">
      <c r="E936" s="11"/>
    </row>
    <row r="937" spans="5:5" ht="12.75" customHeight="1">
      <c r="E937" s="11"/>
    </row>
    <row r="938" spans="5:5" ht="12.75" customHeight="1">
      <c r="E938" s="11"/>
    </row>
    <row r="939" spans="5:5" ht="12.75" customHeight="1">
      <c r="E939" s="11"/>
    </row>
    <row r="940" spans="5:5" ht="12.75" customHeight="1">
      <c r="E940" s="11"/>
    </row>
    <row r="941" spans="5:5" ht="12.75" customHeight="1">
      <c r="E941" s="11"/>
    </row>
    <row r="942" spans="5:5" ht="12.75" customHeight="1">
      <c r="E942" s="11"/>
    </row>
    <row r="943" spans="5:5" ht="12.75" customHeight="1">
      <c r="E943" s="11"/>
    </row>
    <row r="944" spans="5:5" ht="12.75" customHeight="1">
      <c r="E944" s="11"/>
    </row>
    <row r="945" spans="5:5" ht="12.75" customHeight="1">
      <c r="E945" s="11"/>
    </row>
    <row r="946" spans="5:5" ht="12.75" customHeight="1">
      <c r="E946" s="11"/>
    </row>
    <row r="947" spans="5:5" ht="12.75" customHeight="1">
      <c r="E947" s="11"/>
    </row>
    <row r="948" spans="5:5" ht="12.75" customHeight="1">
      <c r="E948" s="11"/>
    </row>
    <row r="949" spans="5:5" ht="12.75" customHeight="1">
      <c r="E949" s="11"/>
    </row>
    <row r="950" spans="5:5" ht="12.75" customHeight="1">
      <c r="E950" s="11"/>
    </row>
    <row r="951" spans="5:5" ht="12.75" customHeight="1">
      <c r="E951" s="11"/>
    </row>
    <row r="952" spans="5:5" ht="12.75" customHeight="1">
      <c r="E952" s="11"/>
    </row>
    <row r="953" spans="5:5" ht="12.75" customHeight="1">
      <c r="E953" s="11"/>
    </row>
    <row r="954" spans="5:5" ht="12.75" customHeight="1">
      <c r="E954" s="11"/>
    </row>
    <row r="955" spans="5:5" ht="12.75" customHeight="1">
      <c r="E955" s="11"/>
    </row>
    <row r="956" spans="5:5" ht="12.75" customHeight="1">
      <c r="E956" s="11"/>
    </row>
    <row r="957" spans="5:5" ht="12.75" customHeight="1">
      <c r="E957" s="11"/>
    </row>
    <row r="958" spans="5:5" ht="12.75" customHeight="1">
      <c r="E958" s="11"/>
    </row>
    <row r="959" spans="5:5" ht="12.75" customHeight="1">
      <c r="E959" s="11"/>
    </row>
    <row r="960" spans="5:5" ht="12.75" customHeight="1">
      <c r="E960" s="11"/>
    </row>
    <row r="961" spans="5:5" ht="12.75" customHeight="1">
      <c r="E961" s="11"/>
    </row>
    <row r="962" spans="5:5" ht="12.75" customHeight="1">
      <c r="E962" s="11"/>
    </row>
    <row r="963" spans="5:5" ht="12.75" customHeight="1">
      <c r="E963" s="11"/>
    </row>
    <row r="964" spans="5:5" ht="12.75" customHeight="1">
      <c r="E964" s="11"/>
    </row>
    <row r="965" spans="5:5" ht="12.75" customHeight="1">
      <c r="E965" s="11"/>
    </row>
    <row r="966" spans="5:5" ht="12.75" customHeight="1">
      <c r="E966" s="11"/>
    </row>
    <row r="967" spans="5:5" ht="12.75" customHeight="1">
      <c r="E967" s="11"/>
    </row>
    <row r="968" spans="5:5" ht="12.75" customHeight="1">
      <c r="E968" s="11"/>
    </row>
    <row r="969" spans="5:5" ht="12.75" customHeight="1">
      <c r="E969" s="11"/>
    </row>
    <row r="970" spans="5:5" ht="12.75" customHeight="1">
      <c r="E970" s="11"/>
    </row>
    <row r="971" spans="5:5" ht="12.75" customHeight="1">
      <c r="E971" s="11"/>
    </row>
    <row r="972" spans="5:5" ht="12.75" customHeight="1">
      <c r="E972" s="11"/>
    </row>
    <row r="973" spans="5:5" ht="12.75" customHeight="1">
      <c r="E973" s="11"/>
    </row>
    <row r="974" spans="5:5" ht="12.75" customHeight="1">
      <c r="E974" s="11"/>
    </row>
    <row r="975" spans="5:5" ht="12.75" customHeight="1">
      <c r="E975" s="11"/>
    </row>
    <row r="976" spans="5:5" ht="12.75" customHeight="1">
      <c r="E976" s="11"/>
    </row>
    <row r="977" spans="5:5" ht="12.75" customHeight="1">
      <c r="E977" s="11"/>
    </row>
    <row r="978" spans="5:5" ht="12.75" customHeight="1">
      <c r="E978" s="11"/>
    </row>
    <row r="979" spans="5:5" ht="12.75" customHeight="1">
      <c r="E979" s="11"/>
    </row>
    <row r="980" spans="5:5" ht="12.75" customHeight="1">
      <c r="E980" s="11"/>
    </row>
    <row r="981" spans="5:5" ht="12.75" customHeight="1">
      <c r="E981" s="11"/>
    </row>
    <row r="982" spans="5:5" ht="12.75" customHeight="1">
      <c r="E982" s="11"/>
    </row>
    <row r="983" spans="5:5" ht="12.75" customHeight="1">
      <c r="E983" s="11"/>
    </row>
    <row r="984" spans="5:5" ht="12.75" customHeight="1">
      <c r="E984" s="11"/>
    </row>
    <row r="985" spans="5:5" ht="12.75" customHeight="1">
      <c r="E985" s="11"/>
    </row>
    <row r="986" spans="5:5" ht="12.75" customHeight="1">
      <c r="E986" s="11"/>
    </row>
    <row r="987" spans="5:5" ht="12.75" customHeight="1">
      <c r="E987" s="11"/>
    </row>
    <row r="988" spans="5:5" ht="12.75" customHeight="1">
      <c r="E988" s="11"/>
    </row>
    <row r="989" spans="5:5" ht="12.75" customHeight="1">
      <c r="E989" s="11"/>
    </row>
    <row r="990" spans="5:5" ht="12.75" customHeight="1">
      <c r="E990" s="11"/>
    </row>
    <row r="991" spans="5:5" ht="12.75" customHeight="1">
      <c r="E991" s="11"/>
    </row>
    <row r="992" spans="5:5" ht="12.75" customHeight="1">
      <c r="E992" s="11"/>
    </row>
    <row r="993" spans="5:5" ht="12.75" customHeight="1">
      <c r="E993" s="11"/>
    </row>
    <row r="994" spans="5:5" ht="12.75" customHeight="1">
      <c r="E994" s="11"/>
    </row>
    <row r="995" spans="5:5" ht="12.75" customHeight="1">
      <c r="E995" s="11"/>
    </row>
    <row r="996" spans="5:5" ht="12.75" customHeight="1">
      <c r="E996" s="11"/>
    </row>
    <row r="997" spans="5:5" ht="12.75" customHeight="1">
      <c r="E997" s="11"/>
    </row>
    <row r="998" spans="5:5" ht="12.75" customHeight="1">
      <c r="E998" s="11"/>
    </row>
    <row r="999" spans="5:5" ht="12.75" customHeight="1">
      <c r="E999" s="11"/>
    </row>
    <row r="1000" spans="5:5" ht="12.75" customHeight="1">
      <c r="E1000" s="11"/>
    </row>
    <row r="1001" spans="5:5" ht="12.75" customHeight="1">
      <c r="E1001" s="11"/>
    </row>
    <row r="1002" spans="5:5" ht="12.75" customHeight="1">
      <c r="E1002" s="11"/>
    </row>
    <row r="1003" spans="5:5" ht="12.75" customHeight="1">
      <c r="E1003" s="11"/>
    </row>
    <row r="1004" spans="5:5" ht="12.75" customHeight="1">
      <c r="E1004" s="11"/>
    </row>
    <row r="1005" spans="5:5" ht="12.75" customHeight="1">
      <c r="E1005" s="11"/>
    </row>
    <row r="1006" spans="5:5" ht="12.75" customHeight="1">
      <c r="E1006" s="11"/>
    </row>
    <row r="1007" spans="5:5" ht="12.75" customHeight="1">
      <c r="E1007" s="11"/>
    </row>
    <row r="1008" spans="5:5" ht="12.75" customHeight="1">
      <c r="E1008" s="11"/>
    </row>
    <row r="1009" spans="5:5" ht="12.75" customHeight="1">
      <c r="E1009" s="11"/>
    </row>
    <row r="1010" spans="5:5" ht="12.75" customHeight="1">
      <c r="E1010" s="11"/>
    </row>
    <row r="1011" spans="5:5" ht="12.75" customHeight="1">
      <c r="E1011" s="11"/>
    </row>
    <row r="1012" spans="5:5" ht="12.75" customHeight="1">
      <c r="E1012" s="11"/>
    </row>
    <row r="1013" spans="5:5" ht="12.75" customHeight="1">
      <c r="E1013" s="11"/>
    </row>
    <row r="1014" spans="5:5" ht="12.75" customHeight="1">
      <c r="E1014" s="11"/>
    </row>
    <row r="1015" spans="5:5" ht="12.75" customHeight="1">
      <c r="E1015" s="11"/>
    </row>
    <row r="1016" spans="5:5" ht="12.75" customHeight="1">
      <c r="E1016" s="11"/>
    </row>
    <row r="1017" spans="5:5" ht="12.75" customHeight="1">
      <c r="E1017" s="11"/>
    </row>
    <row r="1018" spans="5:5" ht="12.75" customHeight="1">
      <c r="E1018" s="11"/>
    </row>
    <row r="1019" spans="5:5" ht="12.75" customHeight="1">
      <c r="E1019" s="11"/>
    </row>
    <row r="1020" spans="5:5" ht="12.75" customHeight="1">
      <c r="E1020" s="11"/>
    </row>
    <row r="1021" spans="5:5" ht="12.75" customHeight="1">
      <c r="E1021" s="11"/>
    </row>
    <row r="1022" spans="5:5" ht="12.75" customHeight="1">
      <c r="E1022" s="11"/>
    </row>
    <row r="1023" spans="5:5" ht="12.75" customHeight="1">
      <c r="E1023" s="11"/>
    </row>
    <row r="1024" spans="5:5" ht="12.75" customHeight="1">
      <c r="E1024" s="11"/>
    </row>
    <row r="1025" spans="5:5" ht="12.75" customHeight="1">
      <c r="E1025" s="11"/>
    </row>
    <row r="1026" spans="5:5" ht="12.75" customHeight="1">
      <c r="E1026" s="11"/>
    </row>
    <row r="1027" spans="5:5" ht="12.75" customHeight="1">
      <c r="E1027" s="11"/>
    </row>
    <row r="1028" spans="5:5" ht="12.75" customHeight="1">
      <c r="E1028" s="11"/>
    </row>
    <row r="1029" spans="5:5" ht="12.75" customHeight="1">
      <c r="E1029" s="11"/>
    </row>
    <row r="1030" spans="5:5" ht="12.75" customHeight="1">
      <c r="E1030" s="11"/>
    </row>
    <row r="1031" spans="5:5" ht="12.75" customHeight="1">
      <c r="E1031" s="11"/>
    </row>
    <row r="1032" spans="5:5" ht="12.75" customHeight="1">
      <c r="E1032" s="11"/>
    </row>
    <row r="1033" spans="5:5" ht="12.75" customHeight="1">
      <c r="E1033" s="11"/>
    </row>
    <row r="1034" spans="5:5" ht="12.75" customHeight="1">
      <c r="E1034" s="11"/>
    </row>
    <row r="1035" spans="5:5" ht="12.75" customHeight="1">
      <c r="E1035" s="11"/>
    </row>
    <row r="1036" spans="5:5" ht="12.75" customHeight="1">
      <c r="E1036" s="11"/>
    </row>
    <row r="1037" spans="5:5" ht="12.75" customHeight="1">
      <c r="E1037" s="11"/>
    </row>
    <row r="1038" spans="5:5" ht="12.75" customHeight="1">
      <c r="E1038" s="11"/>
    </row>
    <row r="1039" spans="5:5" ht="12.75" customHeight="1">
      <c r="E1039" s="11"/>
    </row>
    <row r="1040" spans="5:5" ht="12.75" customHeight="1">
      <c r="E1040" s="11"/>
    </row>
    <row r="1041" spans="5:5" ht="12.75" customHeight="1">
      <c r="E1041" s="11"/>
    </row>
    <row r="1042" spans="5:5" ht="12.75" customHeight="1">
      <c r="E1042" s="11"/>
    </row>
    <row r="1043" spans="5:5" ht="12.75" customHeight="1">
      <c r="E1043" s="11"/>
    </row>
    <row r="1044" spans="5:5" ht="12.75" customHeight="1">
      <c r="E1044" s="11"/>
    </row>
    <row r="1045" spans="5:5" ht="12.75" customHeight="1">
      <c r="E1045" s="11"/>
    </row>
    <row r="1046" spans="5:5" ht="12.75" customHeight="1">
      <c r="E1046" s="11"/>
    </row>
    <row r="1047" spans="5:5" ht="12.75" customHeight="1">
      <c r="E1047" s="11"/>
    </row>
    <row r="1048" spans="5:5" ht="12.75" customHeight="1">
      <c r="E1048" s="11"/>
    </row>
    <row r="1049" spans="5:5" ht="12.75" customHeight="1">
      <c r="E1049" s="11"/>
    </row>
    <row r="1050" spans="5:5" ht="12.75" customHeight="1">
      <c r="E1050" s="11"/>
    </row>
    <row r="1051" spans="5:5" ht="12.75" customHeight="1">
      <c r="E1051" s="11"/>
    </row>
    <row r="1052" spans="5:5" ht="12.75" customHeight="1">
      <c r="E1052" s="11"/>
    </row>
    <row r="1053" spans="5:5" ht="12.75" customHeight="1">
      <c r="E1053" s="11"/>
    </row>
    <row r="1054" spans="5:5" ht="12.75" customHeight="1">
      <c r="E1054" s="11"/>
    </row>
    <row r="1055" spans="5:5" ht="12.75" customHeight="1">
      <c r="E1055" s="11"/>
    </row>
    <row r="1056" spans="5:5" ht="12.75" customHeight="1">
      <c r="E1056" s="11"/>
    </row>
    <row r="1057" spans="5:5" ht="12.75" customHeight="1">
      <c r="E1057" s="11"/>
    </row>
    <row r="1058" spans="5:5" ht="12.75" customHeight="1">
      <c r="E1058" s="11"/>
    </row>
    <row r="1059" spans="5:5" ht="12.75" customHeight="1">
      <c r="E1059" s="11"/>
    </row>
    <row r="1060" spans="5:5" ht="12.75" customHeight="1">
      <c r="E1060" s="11"/>
    </row>
    <row r="1061" spans="5:5" ht="12.75" customHeight="1">
      <c r="E1061" s="11"/>
    </row>
    <row r="1062" spans="5:5" ht="12.75" customHeight="1">
      <c r="E1062" s="11"/>
    </row>
    <row r="1063" spans="5:5" ht="12.75" customHeight="1">
      <c r="E1063" s="11"/>
    </row>
    <row r="1064" spans="5:5" ht="12.75" customHeight="1">
      <c r="E1064" s="11"/>
    </row>
    <row r="1065" spans="5:5" ht="12.75" customHeight="1">
      <c r="E1065" s="11"/>
    </row>
    <row r="1066" spans="5:5" ht="12.75" customHeight="1">
      <c r="E1066" s="11"/>
    </row>
    <row r="1067" spans="5:5" ht="12.75" customHeight="1">
      <c r="E1067" s="11"/>
    </row>
    <row r="1068" spans="5:5" ht="12.75" customHeight="1">
      <c r="E1068" s="11"/>
    </row>
    <row r="1069" spans="5:5" ht="12.75" customHeight="1">
      <c r="E1069" s="11"/>
    </row>
    <row r="1070" spans="5:5" ht="12.75" customHeight="1">
      <c r="E1070" s="11"/>
    </row>
    <row r="1071" spans="5:5" ht="12.75" customHeight="1">
      <c r="E1071" s="11"/>
    </row>
    <row r="1072" spans="5:5" ht="12.75" customHeight="1">
      <c r="E1072" s="11"/>
    </row>
    <row r="1073" spans="5:5" ht="12.75" customHeight="1">
      <c r="E1073" s="11"/>
    </row>
    <row r="1074" spans="5:5" ht="12.75" customHeight="1">
      <c r="E1074" s="11"/>
    </row>
    <row r="1075" spans="5:5" ht="12.75" customHeight="1">
      <c r="E1075" s="11"/>
    </row>
    <row r="1076" spans="5:5" ht="12.75" customHeight="1">
      <c r="E1076" s="11"/>
    </row>
    <row r="1077" spans="5:5" ht="12.75" customHeight="1">
      <c r="E1077" s="11"/>
    </row>
    <row r="1078" spans="5:5" ht="12.75" customHeight="1">
      <c r="E1078" s="11"/>
    </row>
    <row r="1079" spans="5:5" ht="12.75" customHeight="1">
      <c r="E1079" s="11"/>
    </row>
    <row r="1080" spans="5:5" ht="12.75" customHeight="1">
      <c r="E1080" s="11"/>
    </row>
    <row r="1081" spans="5:5" ht="12.75" customHeight="1">
      <c r="E1081" s="11"/>
    </row>
    <row r="1082" spans="5:5" ht="12.75" customHeight="1">
      <c r="E1082" s="11"/>
    </row>
    <row r="1083" spans="5:5" ht="12.75" customHeight="1">
      <c r="E1083" s="11"/>
    </row>
    <row r="1084" spans="5:5" ht="12.75" customHeight="1">
      <c r="E1084" s="11"/>
    </row>
    <row r="1085" spans="5:5" ht="12.75" customHeight="1">
      <c r="E1085" s="11"/>
    </row>
    <row r="1086" spans="5:5" ht="12.75" customHeight="1">
      <c r="E1086" s="11"/>
    </row>
    <row r="1087" spans="5:5" ht="12.75" customHeight="1">
      <c r="E1087" s="11"/>
    </row>
    <row r="1088" spans="5:5" ht="12.75" customHeight="1">
      <c r="E1088" s="11"/>
    </row>
    <row r="1089" spans="5:5" ht="12.75" customHeight="1">
      <c r="E1089" s="11"/>
    </row>
    <row r="1090" spans="5:5" ht="12.75" customHeight="1">
      <c r="E1090" s="11"/>
    </row>
    <row r="1091" spans="5:5" ht="12.75" customHeight="1">
      <c r="E1091" s="11"/>
    </row>
    <row r="1092" spans="5:5" ht="12.75" customHeight="1">
      <c r="E1092" s="11"/>
    </row>
    <row r="1093" spans="5:5" ht="12.75" customHeight="1">
      <c r="E1093" s="11"/>
    </row>
    <row r="1094" spans="5:5" ht="12.75" customHeight="1">
      <c r="E1094" s="11"/>
    </row>
    <row r="1095" spans="5:5" ht="12.75" customHeight="1">
      <c r="E1095" s="11"/>
    </row>
    <row r="1096" spans="5:5" ht="12.75" customHeight="1">
      <c r="E1096" s="11"/>
    </row>
    <row r="1097" spans="5:5" ht="12.75" customHeight="1">
      <c r="E1097" s="11"/>
    </row>
    <row r="1098" spans="5:5" ht="12.75" customHeight="1">
      <c r="E1098" s="11"/>
    </row>
    <row r="1099" spans="5:5" ht="12.75" customHeight="1">
      <c r="E1099" s="11"/>
    </row>
    <row r="1100" spans="5:5" ht="12.75" customHeight="1">
      <c r="E1100" s="11"/>
    </row>
    <row r="1101" spans="5:5" ht="12.75" customHeight="1">
      <c r="E1101" s="11"/>
    </row>
    <row r="1102" spans="5:5" ht="12.75" customHeight="1">
      <c r="E1102" s="11"/>
    </row>
    <row r="1103" spans="5:5" ht="12.75" customHeight="1">
      <c r="E1103" s="11"/>
    </row>
    <row r="1104" spans="5:5" ht="12.75" customHeight="1">
      <c r="E1104" s="11"/>
    </row>
    <row r="1105" spans="5:5" ht="12.75" customHeight="1">
      <c r="E1105" s="11"/>
    </row>
    <row r="1106" spans="5:5" ht="12.75" customHeight="1">
      <c r="E1106" s="11"/>
    </row>
    <row r="1107" spans="5:5" ht="12.75" customHeight="1">
      <c r="E1107" s="11"/>
    </row>
    <row r="1108" spans="5:5" ht="12.75" customHeight="1">
      <c r="E1108" s="11"/>
    </row>
    <row r="1109" spans="5:5" ht="12.75" customHeight="1">
      <c r="E1109" s="11"/>
    </row>
    <row r="1110" spans="5:5" ht="12.75" customHeight="1">
      <c r="E1110" s="11"/>
    </row>
    <row r="1111" spans="5:5" ht="12.75" customHeight="1">
      <c r="E1111" s="11"/>
    </row>
    <row r="1112" spans="5:5" ht="12.75" customHeight="1">
      <c r="E1112" s="11"/>
    </row>
    <row r="1113" spans="5:5" ht="12.75" customHeight="1">
      <c r="E1113" s="11"/>
    </row>
    <row r="1114" spans="5:5" ht="12.75" customHeight="1">
      <c r="E1114" s="11"/>
    </row>
    <row r="1115" spans="5:5" ht="12.75" customHeight="1">
      <c r="E1115" s="11"/>
    </row>
    <row r="1116" spans="5:5" ht="12.75" customHeight="1">
      <c r="E1116" s="11"/>
    </row>
    <row r="1117" spans="5:5" ht="12.75" customHeight="1">
      <c r="E1117" s="11"/>
    </row>
    <row r="1118" spans="5:5" ht="12.75" customHeight="1">
      <c r="E1118" s="11"/>
    </row>
    <row r="1119" spans="5:5" ht="12.75" customHeight="1">
      <c r="E1119" s="11"/>
    </row>
    <row r="1120" spans="5:5" ht="12.75" customHeight="1">
      <c r="E1120" s="11"/>
    </row>
    <row r="1121" spans="5:5" ht="12.75" customHeight="1">
      <c r="E1121" s="11"/>
    </row>
    <row r="1122" spans="5:5" ht="12.75" customHeight="1">
      <c r="E1122" s="11"/>
    </row>
    <row r="1123" spans="5:5" ht="12.75" customHeight="1">
      <c r="E1123" s="11"/>
    </row>
    <row r="1124" spans="5:5" ht="12.75" customHeight="1">
      <c r="E1124" s="11"/>
    </row>
    <row r="1125" spans="5:5" ht="12.75" customHeight="1">
      <c r="E1125" s="11"/>
    </row>
    <row r="1126" spans="5:5" ht="12.75" customHeight="1">
      <c r="E1126" s="11"/>
    </row>
    <row r="1127" spans="5:5" ht="12.75" customHeight="1">
      <c r="E1127" s="11"/>
    </row>
    <row r="1128" spans="5:5" ht="12.75" customHeight="1">
      <c r="E1128" s="11"/>
    </row>
    <row r="1129" spans="5:5" ht="12.75" customHeight="1">
      <c r="E1129" s="11"/>
    </row>
    <row r="1130" spans="5:5" ht="12.75" customHeight="1">
      <c r="E1130" s="11"/>
    </row>
    <row r="1131" spans="5:5" ht="12.75" customHeight="1">
      <c r="E1131" s="11"/>
    </row>
    <row r="1132" spans="5:5" ht="12.75" customHeight="1">
      <c r="E1132" s="11"/>
    </row>
    <row r="1133" spans="5:5" ht="12.75" customHeight="1">
      <c r="E1133" s="11"/>
    </row>
    <row r="1134" spans="5:5" ht="12.75" customHeight="1">
      <c r="E1134" s="11"/>
    </row>
    <row r="1135" spans="5:5" ht="12.75" customHeight="1">
      <c r="E1135" s="11"/>
    </row>
    <row r="1136" spans="5:5" ht="12.75" customHeight="1">
      <c r="E1136" s="11"/>
    </row>
    <row r="1137" spans="5:5" ht="12.75" customHeight="1">
      <c r="E1137" s="11"/>
    </row>
    <row r="1138" spans="5:5" ht="12.75" customHeight="1">
      <c r="E1138" s="11"/>
    </row>
    <row r="1139" spans="5:5" ht="12.75" customHeight="1">
      <c r="E1139" s="11"/>
    </row>
    <row r="1140" spans="5:5" ht="12.75" customHeight="1">
      <c r="E1140" s="11"/>
    </row>
    <row r="1141" spans="5:5" ht="12.75" customHeight="1">
      <c r="E1141" s="11"/>
    </row>
    <row r="1142" spans="5:5" ht="12.75" customHeight="1">
      <c r="E1142" s="11"/>
    </row>
    <row r="1143" spans="5:5" ht="12.75" customHeight="1">
      <c r="E1143" s="11"/>
    </row>
    <row r="1144" spans="5:5" ht="12.75" customHeight="1">
      <c r="E1144" s="11"/>
    </row>
    <row r="1145" spans="5:5" ht="12.75" customHeight="1">
      <c r="E1145" s="11"/>
    </row>
    <row r="1146" spans="5:5" ht="12.75" customHeight="1">
      <c r="E1146" s="11"/>
    </row>
    <row r="1147" spans="5:5" ht="12.75" customHeight="1">
      <c r="E1147" s="11"/>
    </row>
    <row r="1148" spans="5:5" ht="12.75" customHeight="1">
      <c r="E1148" s="11"/>
    </row>
    <row r="1149" spans="5:5" ht="12.75" customHeight="1">
      <c r="E1149" s="11"/>
    </row>
    <row r="1150" spans="5:5" ht="12.75" customHeight="1">
      <c r="E1150" s="11"/>
    </row>
    <row r="1151" spans="5:5" ht="12.75" customHeight="1">
      <c r="E1151" s="11"/>
    </row>
    <row r="1152" spans="5:5" ht="12.75" customHeight="1">
      <c r="E1152" s="11"/>
    </row>
    <row r="1153" spans="5:5" ht="12.75" customHeight="1">
      <c r="E1153" s="11"/>
    </row>
    <row r="1154" spans="5:5" ht="12.75" customHeight="1">
      <c r="E1154" s="11"/>
    </row>
    <row r="1155" spans="5:5" ht="12.75" customHeight="1">
      <c r="E1155" s="11"/>
    </row>
    <row r="1156" spans="5:5" ht="12.75" customHeight="1">
      <c r="E1156" s="11"/>
    </row>
    <row r="1157" spans="5:5" ht="12.75" customHeight="1">
      <c r="E1157" s="11"/>
    </row>
    <row r="1158" spans="5:5" ht="12.75" customHeight="1">
      <c r="E1158" s="11"/>
    </row>
    <row r="1159" spans="5:5" ht="12.75" customHeight="1">
      <c r="E1159" s="11"/>
    </row>
    <row r="1160" spans="5:5" ht="12.75" customHeight="1">
      <c r="E1160" s="11"/>
    </row>
    <row r="1161" spans="5:5" ht="12.75" customHeight="1">
      <c r="E1161" s="11"/>
    </row>
    <row r="1162" spans="5:5" ht="12.75" customHeight="1">
      <c r="E1162" s="11"/>
    </row>
    <row r="1163" spans="5:5" ht="12.75" customHeight="1">
      <c r="E1163" s="11"/>
    </row>
    <row r="1164" spans="5:5" ht="12.75" customHeight="1">
      <c r="E1164" s="11"/>
    </row>
    <row r="1165" spans="5:5" ht="12.75" customHeight="1">
      <c r="E1165" s="11"/>
    </row>
    <row r="1166" spans="5:5" ht="12.75" customHeight="1">
      <c r="E1166" s="11"/>
    </row>
    <row r="1167" spans="5:5" ht="12.75" customHeight="1">
      <c r="E1167" s="11"/>
    </row>
    <row r="1168" spans="5:5" ht="12.75" customHeight="1">
      <c r="E1168" s="11"/>
    </row>
    <row r="1169" spans="5:5" ht="12.75" customHeight="1">
      <c r="E1169" s="11"/>
    </row>
    <row r="1170" spans="5:5" ht="12.75" customHeight="1">
      <c r="E1170" s="11"/>
    </row>
    <row r="1171" spans="5:5" ht="12.75" customHeight="1">
      <c r="E1171" s="11"/>
    </row>
    <row r="1172" spans="5:5" ht="12.75" customHeight="1">
      <c r="E1172" s="11"/>
    </row>
    <row r="1173" spans="5:5" ht="12.75" customHeight="1">
      <c r="E1173" s="11"/>
    </row>
    <row r="1174" spans="5:5" ht="12.75" customHeight="1">
      <c r="E1174" s="11"/>
    </row>
    <row r="1175" spans="5:5" ht="12.75" customHeight="1">
      <c r="E1175" s="11"/>
    </row>
    <row r="1176" spans="5:5" ht="12.75" customHeight="1">
      <c r="E1176" s="11"/>
    </row>
    <row r="1177" spans="5:5" ht="12.75" customHeight="1">
      <c r="E1177" s="11"/>
    </row>
    <row r="1178" spans="5:5" ht="12.75" customHeight="1">
      <c r="E1178" s="11"/>
    </row>
    <row r="1179" spans="5:5" ht="12.75" customHeight="1">
      <c r="E1179" s="11"/>
    </row>
    <row r="1180" spans="5:5" ht="12.75" customHeight="1">
      <c r="E1180" s="11"/>
    </row>
    <row r="1181" spans="5:5" ht="12.75" customHeight="1">
      <c r="E1181" s="11"/>
    </row>
    <row r="1182" spans="5:5" ht="12.75" customHeight="1">
      <c r="E1182" s="11"/>
    </row>
    <row r="1183" spans="5:5" ht="12.75" customHeight="1">
      <c r="E1183" s="11"/>
    </row>
    <row r="1184" spans="5:5" ht="12.75" customHeight="1">
      <c r="E1184" s="11"/>
    </row>
    <row r="1185" spans="5:5" ht="12.75" customHeight="1">
      <c r="E1185" s="11"/>
    </row>
    <row r="1186" spans="5:5" ht="12.75" customHeight="1">
      <c r="E1186" s="11"/>
    </row>
    <row r="1187" spans="5:5" ht="12.75" customHeight="1">
      <c r="E1187" s="11"/>
    </row>
    <row r="1188" spans="5:5" ht="12.75" customHeight="1">
      <c r="E1188" s="11"/>
    </row>
    <row r="1189" spans="5:5" ht="12.75" customHeight="1">
      <c r="E1189" s="11"/>
    </row>
    <row r="1190" spans="5:5" ht="12.75" customHeight="1">
      <c r="E1190" s="11"/>
    </row>
    <row r="1191" spans="5:5" ht="12.75" customHeight="1">
      <c r="E1191" s="11"/>
    </row>
    <row r="1192" spans="5:5" ht="12.75" customHeight="1">
      <c r="E1192" s="11"/>
    </row>
    <row r="1193" spans="5:5" ht="12.75" customHeight="1">
      <c r="E1193" s="11"/>
    </row>
    <row r="1194" spans="5:5" ht="12.75" customHeight="1">
      <c r="E1194" s="11"/>
    </row>
    <row r="1195" spans="5:5" ht="12.75" customHeight="1">
      <c r="E1195" s="11"/>
    </row>
  </sheetData>
  <pageMargins left="0.7" right="0.7" top="0.75" bottom="0.75" header="0" footer="0"/>
  <pageSetup paperSize="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1:E1038"/>
  <sheetViews>
    <sheetView workbookViewId="0">
      <selection activeCell="H29" sqref="H29"/>
    </sheetView>
  </sheetViews>
  <sheetFormatPr defaultColWidth="14.42578125" defaultRowHeight="15" customHeight="1"/>
  <cols>
    <col min="1" max="1" width="10" customWidth="1"/>
    <col min="2" max="2" width="13.28515625" customWidth="1"/>
    <col min="3" max="3" width="10" customWidth="1"/>
    <col min="4" max="4" width="49.85546875" customWidth="1"/>
    <col min="5" max="5" width="11.42578125" customWidth="1"/>
    <col min="6" max="24" width="10" customWidth="1"/>
  </cols>
  <sheetData>
    <row r="1" spans="1:5" ht="12.75" customHeight="1">
      <c r="A1" s="1" t="s">
        <v>960</v>
      </c>
      <c r="B1" s="1" t="s">
        <v>1</v>
      </c>
      <c r="C1" s="1" t="s">
        <v>2</v>
      </c>
      <c r="D1" s="1" t="s">
        <v>3</v>
      </c>
      <c r="E1" s="41" t="s">
        <v>4</v>
      </c>
    </row>
    <row r="2" spans="1:5" ht="12.75" customHeight="1">
      <c r="A2" s="2"/>
      <c r="B2" s="2"/>
      <c r="C2" s="2"/>
      <c r="D2" s="2" t="s">
        <v>1830</v>
      </c>
      <c r="E2" s="3"/>
    </row>
    <row r="3" spans="1:5" ht="12.75" customHeight="1">
      <c r="A3" s="4" t="s">
        <v>1831</v>
      </c>
      <c r="B3" s="4" t="s">
        <v>1832</v>
      </c>
      <c r="C3" s="4" t="s">
        <v>1833</v>
      </c>
      <c r="D3" s="4" t="s">
        <v>1834</v>
      </c>
      <c r="E3" s="5" t="s">
        <v>10</v>
      </c>
    </row>
    <row r="4" spans="1:5" ht="12.75" customHeight="1">
      <c r="A4" s="4" t="s">
        <v>1831</v>
      </c>
      <c r="B4" s="4" t="s">
        <v>1832</v>
      </c>
      <c r="C4" s="4" t="s">
        <v>1835</v>
      </c>
      <c r="D4" s="4" t="s">
        <v>1836</v>
      </c>
      <c r="E4" s="5" t="s">
        <v>10</v>
      </c>
    </row>
    <row r="5" spans="1:5" ht="12.75" customHeight="1">
      <c r="A5" s="4" t="s">
        <v>1831</v>
      </c>
      <c r="B5" s="4" t="s">
        <v>1832</v>
      </c>
      <c r="C5" s="4" t="s">
        <v>1837</v>
      </c>
      <c r="D5" s="4" t="s">
        <v>1838</v>
      </c>
      <c r="E5" s="5" t="s">
        <v>10</v>
      </c>
    </row>
    <row r="6" spans="1:5" ht="12.75" customHeight="1">
      <c r="A6" s="4" t="s">
        <v>1831</v>
      </c>
      <c r="B6" s="4" t="s">
        <v>1832</v>
      </c>
      <c r="C6" s="4" t="s">
        <v>1839</v>
      </c>
      <c r="D6" s="4" t="s">
        <v>1840</v>
      </c>
      <c r="E6" s="5" t="s">
        <v>10</v>
      </c>
    </row>
    <row r="7" spans="1:5" ht="12.75" customHeight="1">
      <c r="E7" s="5"/>
    </row>
    <row r="8" spans="1:5" ht="12.75" customHeight="1">
      <c r="A8" s="2"/>
      <c r="B8" s="2"/>
      <c r="C8" s="2"/>
      <c r="D8" s="2" t="s">
        <v>1841</v>
      </c>
      <c r="E8" s="3"/>
    </row>
    <row r="9" spans="1:5" ht="12.75" customHeight="1">
      <c r="E9" s="5"/>
    </row>
    <row r="10" spans="1:5" ht="12.75" customHeight="1">
      <c r="A10" s="4" t="s">
        <v>1831</v>
      </c>
      <c r="B10" s="4" t="s">
        <v>1842</v>
      </c>
      <c r="C10" s="4" t="s">
        <v>1843</v>
      </c>
      <c r="D10" s="4" t="s">
        <v>1844</v>
      </c>
      <c r="E10" s="5" t="s">
        <v>10</v>
      </c>
    </row>
    <row r="11" spans="1:5" ht="12.75" customHeight="1">
      <c r="A11" s="4" t="s">
        <v>1831</v>
      </c>
      <c r="B11" s="4" t="s">
        <v>1842</v>
      </c>
      <c r="C11" s="4" t="s">
        <v>1845</v>
      </c>
      <c r="D11" s="4" t="s">
        <v>1846</v>
      </c>
      <c r="E11" s="5" t="s">
        <v>10</v>
      </c>
    </row>
    <row r="12" spans="1:5" ht="12.75" customHeight="1">
      <c r="A12" s="4" t="s">
        <v>1831</v>
      </c>
      <c r="B12" s="4" t="s">
        <v>1842</v>
      </c>
      <c r="C12" s="4" t="s">
        <v>1847</v>
      </c>
      <c r="D12" s="4" t="s">
        <v>1848</v>
      </c>
      <c r="E12" s="5" t="s">
        <v>10</v>
      </c>
    </row>
    <row r="13" spans="1:5" ht="12.75" customHeight="1">
      <c r="A13" s="4" t="s">
        <v>1831</v>
      </c>
      <c r="B13" s="4" t="s">
        <v>1842</v>
      </c>
      <c r="C13" s="4" t="s">
        <v>1849</v>
      </c>
      <c r="D13" s="4" t="s">
        <v>1850</v>
      </c>
      <c r="E13" s="5" t="s">
        <v>10</v>
      </c>
    </row>
    <row r="14" spans="1:5" ht="12.75" customHeight="1">
      <c r="E14" s="5"/>
    </row>
    <row r="15" spans="1:5" ht="12.75" customHeight="1">
      <c r="A15" s="2"/>
      <c r="B15" s="2"/>
      <c r="C15" s="2"/>
      <c r="D15" s="2" t="s">
        <v>1851</v>
      </c>
      <c r="E15" s="3"/>
    </row>
    <row r="16" spans="1:5" ht="12.75" customHeight="1">
      <c r="A16" s="4" t="s">
        <v>1831</v>
      </c>
      <c r="B16" s="4" t="s">
        <v>1852</v>
      </c>
      <c r="C16" s="4" t="s">
        <v>1853</v>
      </c>
      <c r="D16" s="4" t="s">
        <v>1851</v>
      </c>
      <c r="E16" s="5" t="s">
        <v>232</v>
      </c>
    </row>
    <row r="17" spans="1:5" ht="12.75" customHeight="1">
      <c r="E17" s="5"/>
    </row>
    <row r="18" spans="1:5" ht="12.75" customHeight="1">
      <c r="A18" s="2"/>
      <c r="B18" s="2"/>
      <c r="C18" s="2"/>
      <c r="D18" s="2" t="s">
        <v>1854</v>
      </c>
      <c r="E18" s="3"/>
    </row>
    <row r="19" spans="1:5" ht="12.75" customHeight="1">
      <c r="A19" s="4" t="s">
        <v>1831</v>
      </c>
      <c r="B19" s="4" t="s">
        <v>1855</v>
      </c>
      <c r="C19" s="4" t="s">
        <v>1856</v>
      </c>
      <c r="D19" s="4" t="s">
        <v>1854</v>
      </c>
      <c r="E19" s="5" t="s">
        <v>232</v>
      </c>
    </row>
    <row r="20" spans="1:5" ht="12.75" customHeight="1">
      <c r="E20" s="5"/>
    </row>
    <row r="21" spans="1:5" ht="12.75" customHeight="1">
      <c r="A21" s="2"/>
      <c r="B21" s="2"/>
      <c r="C21" s="2"/>
      <c r="D21" s="2" t="s">
        <v>1857</v>
      </c>
      <c r="E21" s="3"/>
    </row>
    <row r="22" spans="1:5" ht="12.75" customHeight="1">
      <c r="A22" s="4" t="s">
        <v>1831</v>
      </c>
      <c r="B22" s="4" t="s">
        <v>1858</v>
      </c>
      <c r="C22" s="4" t="s">
        <v>1859</v>
      </c>
      <c r="D22" s="4" t="s">
        <v>1857</v>
      </c>
      <c r="E22" s="5" t="s">
        <v>10</v>
      </c>
    </row>
    <row r="23" spans="1:5" ht="12.75" customHeight="1">
      <c r="E23" s="5"/>
    </row>
    <row r="24" spans="1:5" ht="12.75" customHeight="1">
      <c r="A24" s="2"/>
      <c r="B24" s="2"/>
      <c r="C24" s="2"/>
      <c r="D24" s="2" t="s">
        <v>1860</v>
      </c>
      <c r="E24" s="3"/>
    </row>
    <row r="25" spans="1:5" ht="12.75" customHeight="1">
      <c r="A25" s="4" t="s">
        <v>1861</v>
      </c>
      <c r="B25" s="4" t="s">
        <v>1862</v>
      </c>
      <c r="C25" s="4" t="s">
        <v>1863</v>
      </c>
      <c r="D25" s="4" t="s">
        <v>1864</v>
      </c>
      <c r="E25" s="5" t="s">
        <v>232</v>
      </c>
    </row>
    <row r="26" spans="1:5" ht="12.75" customHeight="1">
      <c r="A26" s="4" t="s">
        <v>1861</v>
      </c>
      <c r="B26" s="4" t="s">
        <v>1862</v>
      </c>
      <c r="C26" s="4" t="s">
        <v>1865</v>
      </c>
      <c r="D26" s="4" t="s">
        <v>1866</v>
      </c>
      <c r="E26" s="5" t="s">
        <v>232</v>
      </c>
    </row>
    <row r="27" spans="1:5" ht="12.75" customHeight="1">
      <c r="A27" s="4" t="s">
        <v>1861</v>
      </c>
      <c r="B27" s="4" t="s">
        <v>1862</v>
      </c>
      <c r="C27" s="4" t="s">
        <v>1867</v>
      </c>
      <c r="D27" s="4" t="s">
        <v>1868</v>
      </c>
      <c r="E27" s="5" t="s">
        <v>232</v>
      </c>
    </row>
    <row r="28" spans="1:5" ht="12.75" customHeight="1">
      <c r="A28" s="4" t="s">
        <v>1861</v>
      </c>
      <c r="B28" s="4" t="s">
        <v>1862</v>
      </c>
      <c r="C28" s="4" t="s">
        <v>1869</v>
      </c>
      <c r="D28" s="4" t="s">
        <v>1870</v>
      </c>
      <c r="E28" s="5" t="s">
        <v>232</v>
      </c>
    </row>
    <row r="29" spans="1:5" ht="12.75" customHeight="1">
      <c r="A29" s="4" t="s">
        <v>1861</v>
      </c>
      <c r="B29" s="4" t="s">
        <v>1862</v>
      </c>
      <c r="C29" s="4" t="s">
        <v>1871</v>
      </c>
      <c r="D29" s="4" t="s">
        <v>1872</v>
      </c>
      <c r="E29" s="5" t="s">
        <v>232</v>
      </c>
    </row>
    <row r="30" spans="1:5" ht="12.75" customHeight="1">
      <c r="A30" s="4" t="s">
        <v>1861</v>
      </c>
      <c r="B30" s="4" t="s">
        <v>1862</v>
      </c>
      <c r="C30" s="4" t="s">
        <v>1873</v>
      </c>
      <c r="D30" s="4" t="s">
        <v>1874</v>
      </c>
      <c r="E30" s="5" t="s">
        <v>232</v>
      </c>
    </row>
    <row r="31" spans="1:5" ht="12.75" customHeight="1">
      <c r="A31" s="4" t="s">
        <v>1861</v>
      </c>
      <c r="B31" s="4" t="s">
        <v>1862</v>
      </c>
      <c r="C31" s="4" t="s">
        <v>1875</v>
      </c>
      <c r="D31" s="4" t="s">
        <v>1876</v>
      </c>
      <c r="E31" s="5" t="s">
        <v>232</v>
      </c>
    </row>
    <row r="32" spans="1:5" ht="12.75" customHeight="1">
      <c r="A32" s="4" t="s">
        <v>1861</v>
      </c>
      <c r="B32" s="4" t="s">
        <v>1862</v>
      </c>
      <c r="C32" s="4" t="s">
        <v>1877</v>
      </c>
      <c r="D32" s="4" t="s">
        <v>1878</v>
      </c>
      <c r="E32" s="5" t="s">
        <v>232</v>
      </c>
    </row>
    <row r="33" spans="1:5" ht="12.75" customHeight="1">
      <c r="A33" s="8"/>
      <c r="B33" s="8"/>
      <c r="C33" s="8"/>
      <c r="D33" s="8"/>
      <c r="E33" s="9"/>
    </row>
    <row r="34" spans="1:5" ht="12.75" customHeight="1">
      <c r="A34" s="2"/>
      <c r="B34" s="2"/>
      <c r="C34" s="2"/>
      <c r="D34" s="2" t="s">
        <v>1879</v>
      </c>
      <c r="E34" s="3"/>
    </row>
    <row r="35" spans="1:5" ht="12.75" customHeight="1">
      <c r="A35" s="8" t="s">
        <v>1861</v>
      </c>
      <c r="B35" s="8" t="s">
        <v>1880</v>
      </c>
      <c r="C35" s="8" t="s">
        <v>1881</v>
      </c>
      <c r="D35" s="8" t="s">
        <v>1882</v>
      </c>
      <c r="E35" s="9" t="s">
        <v>232</v>
      </c>
    </row>
    <row r="36" spans="1:5" ht="12.75" customHeight="1">
      <c r="A36" s="8" t="s">
        <v>1861</v>
      </c>
      <c r="B36" s="8" t="s">
        <v>1880</v>
      </c>
      <c r="C36" s="8" t="s">
        <v>1883</v>
      </c>
      <c r="D36" s="8" t="s">
        <v>1884</v>
      </c>
      <c r="E36" s="9" t="s">
        <v>232</v>
      </c>
    </row>
    <row r="37" spans="1:5" ht="12.75" customHeight="1">
      <c r="A37" s="8" t="s">
        <v>1861</v>
      </c>
      <c r="B37" s="8" t="s">
        <v>1880</v>
      </c>
      <c r="C37" s="8" t="s">
        <v>1885</v>
      </c>
      <c r="D37" s="8" t="s">
        <v>1886</v>
      </c>
      <c r="E37" s="9" t="s">
        <v>232</v>
      </c>
    </row>
    <row r="38" spans="1:5" ht="12.75" customHeight="1">
      <c r="A38" s="8" t="s">
        <v>1861</v>
      </c>
      <c r="B38" s="8" t="s">
        <v>1880</v>
      </c>
      <c r="C38" s="8" t="s">
        <v>1887</v>
      </c>
      <c r="D38" s="8" t="s">
        <v>1888</v>
      </c>
      <c r="E38" s="9" t="s">
        <v>232</v>
      </c>
    </row>
    <row r="39" spans="1:5" ht="12.75" customHeight="1">
      <c r="A39" s="8" t="s">
        <v>1861</v>
      </c>
      <c r="B39" s="8" t="s">
        <v>1880</v>
      </c>
      <c r="C39" s="8" t="s">
        <v>1889</v>
      </c>
      <c r="D39" s="8" t="s">
        <v>1890</v>
      </c>
      <c r="E39" s="9" t="s">
        <v>232</v>
      </c>
    </row>
    <row r="40" spans="1:5" ht="12.75" customHeight="1">
      <c r="A40" s="8" t="s">
        <v>1861</v>
      </c>
      <c r="B40" s="8" t="s">
        <v>1880</v>
      </c>
      <c r="C40" s="8" t="s">
        <v>1891</v>
      </c>
      <c r="D40" s="8" t="s">
        <v>1892</v>
      </c>
      <c r="E40" s="9" t="s">
        <v>232</v>
      </c>
    </row>
    <row r="41" spans="1:5" ht="12.75" customHeight="1">
      <c r="A41" s="22" t="s">
        <v>1861</v>
      </c>
      <c r="B41" s="22" t="s">
        <v>1880</v>
      </c>
      <c r="C41" s="4" t="s">
        <v>1893</v>
      </c>
      <c r="D41" s="4" t="s">
        <v>1894</v>
      </c>
      <c r="E41" s="5" t="s">
        <v>232</v>
      </c>
    </row>
    <row r="42" spans="1:5" ht="12.75" customHeight="1">
      <c r="A42" s="22" t="s">
        <v>1861</v>
      </c>
      <c r="B42" s="22" t="s">
        <v>1880</v>
      </c>
      <c r="C42" s="4" t="s">
        <v>1895</v>
      </c>
      <c r="D42" s="4" t="s">
        <v>1896</v>
      </c>
      <c r="E42" s="5" t="s">
        <v>232</v>
      </c>
    </row>
    <row r="43" spans="1:5" ht="12.75" customHeight="1">
      <c r="E43" s="5"/>
    </row>
    <row r="44" spans="1:5" ht="12.75" customHeight="1">
      <c r="A44" s="2"/>
      <c r="B44" s="2"/>
      <c r="C44" s="2"/>
      <c r="D44" s="2" t="s">
        <v>1897</v>
      </c>
      <c r="E44" s="3"/>
    </row>
    <row r="45" spans="1:5" ht="12.75" customHeight="1">
      <c r="A45" s="4" t="s">
        <v>1861</v>
      </c>
      <c r="B45" s="4" t="s">
        <v>1898</v>
      </c>
      <c r="C45" s="4" t="s">
        <v>1899</v>
      </c>
      <c r="D45" s="4" t="s">
        <v>1900</v>
      </c>
      <c r="E45" s="5" t="s">
        <v>232</v>
      </c>
    </row>
    <row r="46" spans="1:5" ht="12.75" customHeight="1">
      <c r="A46" s="4" t="s">
        <v>1861</v>
      </c>
      <c r="B46" s="4" t="s">
        <v>1898</v>
      </c>
      <c r="C46" s="4" t="s">
        <v>1901</v>
      </c>
      <c r="D46" s="4" t="s">
        <v>1902</v>
      </c>
      <c r="E46" s="5" t="s">
        <v>232</v>
      </c>
    </row>
    <row r="47" spans="1:5" ht="12.75" customHeight="1">
      <c r="A47" s="4" t="s">
        <v>1861</v>
      </c>
      <c r="B47" s="4" t="s">
        <v>1898</v>
      </c>
      <c r="C47" s="4" t="s">
        <v>1903</v>
      </c>
      <c r="D47" s="4" t="s">
        <v>1904</v>
      </c>
      <c r="E47" s="5" t="s">
        <v>232</v>
      </c>
    </row>
    <row r="48" spans="1:5" ht="12.75" customHeight="1">
      <c r="A48" s="4" t="s">
        <v>1861</v>
      </c>
      <c r="B48" s="4" t="s">
        <v>1898</v>
      </c>
      <c r="C48" s="4" t="s">
        <v>1905</v>
      </c>
      <c r="D48" s="4" t="s">
        <v>1906</v>
      </c>
      <c r="E48" s="5" t="s">
        <v>232</v>
      </c>
    </row>
    <row r="49" spans="1:5" ht="12.75" customHeight="1">
      <c r="E49" s="5"/>
    </row>
    <row r="50" spans="1:5" ht="12.75" customHeight="1">
      <c r="A50" s="2"/>
      <c r="B50" s="2"/>
      <c r="C50" s="2"/>
      <c r="D50" s="2" t="s">
        <v>1907</v>
      </c>
      <c r="E50" s="3"/>
    </row>
    <row r="51" spans="1:5" ht="12.75" customHeight="1">
      <c r="A51" s="4" t="s">
        <v>1861</v>
      </c>
      <c r="B51" s="4" t="s">
        <v>1908</v>
      </c>
      <c r="C51" s="4" t="s">
        <v>1909</v>
      </c>
      <c r="D51" s="4" t="s">
        <v>1907</v>
      </c>
      <c r="E51" s="5" t="s">
        <v>232</v>
      </c>
    </row>
    <row r="52" spans="1:5" ht="12.75" customHeight="1">
      <c r="E52" s="5"/>
    </row>
    <row r="53" spans="1:5" ht="12.75" customHeight="1">
      <c r="A53" s="2"/>
      <c r="B53" s="2"/>
      <c r="C53" s="2"/>
      <c r="D53" s="2" t="s">
        <v>1910</v>
      </c>
      <c r="E53" s="3"/>
    </row>
    <row r="54" spans="1:5" ht="12.75" customHeight="1">
      <c r="A54" s="4" t="s">
        <v>1861</v>
      </c>
      <c r="B54" s="4" t="s">
        <v>1911</v>
      </c>
      <c r="C54" s="4" t="s">
        <v>1912</v>
      </c>
      <c r="D54" s="4" t="s">
        <v>1913</v>
      </c>
      <c r="E54" s="5" t="s">
        <v>232</v>
      </c>
    </row>
    <row r="55" spans="1:5" ht="12.75" customHeight="1">
      <c r="A55" s="4" t="s">
        <v>1861</v>
      </c>
      <c r="B55" s="4" t="s">
        <v>1911</v>
      </c>
      <c r="C55" s="4" t="s">
        <v>1914</v>
      </c>
      <c r="D55" s="4" t="s">
        <v>1915</v>
      </c>
      <c r="E55" s="5" t="s">
        <v>232</v>
      </c>
    </row>
    <row r="56" spans="1:5" ht="12.75" customHeight="1">
      <c r="A56" s="8"/>
      <c r="B56" s="8"/>
      <c r="C56" s="8"/>
      <c r="D56" s="8"/>
      <c r="E56" s="9"/>
    </row>
    <row r="57" spans="1:5" ht="12.75" customHeight="1">
      <c r="A57" s="2"/>
      <c r="B57" s="2"/>
      <c r="C57" s="2"/>
      <c r="D57" s="2" t="s">
        <v>1916</v>
      </c>
      <c r="E57" s="3"/>
    </row>
    <row r="58" spans="1:5" ht="12.75" customHeight="1">
      <c r="A58" s="4" t="s">
        <v>1917</v>
      </c>
      <c r="B58" s="4" t="s">
        <v>1918</v>
      </c>
      <c r="C58" s="4" t="s">
        <v>1919</v>
      </c>
      <c r="D58" s="4" t="s">
        <v>1916</v>
      </c>
      <c r="E58" s="5" t="s">
        <v>232</v>
      </c>
    </row>
    <row r="59" spans="1:5" ht="12.75" customHeight="1">
      <c r="A59" s="4"/>
      <c r="B59" s="4"/>
      <c r="C59" s="4"/>
      <c r="D59" s="4"/>
      <c r="E59" s="5"/>
    </row>
    <row r="60" spans="1:5" ht="12.75" customHeight="1">
      <c r="A60" s="2"/>
      <c r="B60" s="2"/>
      <c r="C60" s="2"/>
      <c r="D60" s="2" t="s">
        <v>1920</v>
      </c>
      <c r="E60" s="3"/>
    </row>
    <row r="61" spans="1:5" ht="12.75" customHeight="1">
      <c r="A61" s="4" t="s">
        <v>1917</v>
      </c>
      <c r="B61" s="4" t="s">
        <v>1921</v>
      </c>
      <c r="C61" s="4" t="s">
        <v>1922</v>
      </c>
      <c r="D61" s="4" t="s">
        <v>1920</v>
      </c>
      <c r="E61" s="5" t="s">
        <v>232</v>
      </c>
    </row>
    <row r="62" spans="1:5" ht="12.75" customHeight="1">
      <c r="E62" s="5"/>
    </row>
    <row r="63" spans="1:5" ht="12.75" customHeight="1">
      <c r="A63" s="2"/>
      <c r="B63" s="2"/>
      <c r="C63" s="2"/>
      <c r="D63" s="2" t="s">
        <v>1923</v>
      </c>
      <c r="E63" s="3"/>
    </row>
    <row r="64" spans="1:5" ht="12.75" customHeight="1">
      <c r="A64" s="4" t="s">
        <v>1924</v>
      </c>
      <c r="B64" s="4" t="s">
        <v>1925</v>
      </c>
      <c r="C64" s="4" t="s">
        <v>1926</v>
      </c>
      <c r="D64" s="4" t="s">
        <v>1923</v>
      </c>
      <c r="E64" s="5" t="s">
        <v>232</v>
      </c>
    </row>
    <row r="65" spans="1:5" ht="12.75" customHeight="1">
      <c r="E65" s="5"/>
    </row>
    <row r="66" spans="1:5" ht="12.75" customHeight="1">
      <c r="A66" s="2"/>
      <c r="B66" s="2"/>
      <c r="C66" s="2"/>
      <c r="D66" s="2" t="s">
        <v>1927</v>
      </c>
      <c r="E66" s="3"/>
    </row>
    <row r="67" spans="1:5" ht="12.75" customHeight="1">
      <c r="A67" s="4" t="s">
        <v>1924</v>
      </c>
      <c r="B67" s="4" t="s">
        <v>1928</v>
      </c>
      <c r="C67" s="4" t="s">
        <v>1929</v>
      </c>
      <c r="D67" s="4" t="s">
        <v>1930</v>
      </c>
      <c r="E67" s="5" t="s">
        <v>232</v>
      </c>
    </row>
    <row r="68" spans="1:5" ht="12.75" customHeight="1">
      <c r="A68" s="4" t="s">
        <v>1924</v>
      </c>
      <c r="B68" s="4" t="s">
        <v>1928</v>
      </c>
      <c r="C68" s="4" t="s">
        <v>1931</v>
      </c>
      <c r="D68" s="4" t="s">
        <v>1932</v>
      </c>
      <c r="E68" s="5" t="s">
        <v>10</v>
      </c>
    </row>
    <row r="69" spans="1:5" ht="12.75" customHeight="1">
      <c r="A69" s="4" t="s">
        <v>1924</v>
      </c>
      <c r="B69" s="4" t="s">
        <v>1928</v>
      </c>
      <c r="C69" s="4" t="s">
        <v>1933</v>
      </c>
      <c r="D69" s="4" t="s">
        <v>1934</v>
      </c>
      <c r="E69" s="5" t="s">
        <v>10</v>
      </c>
    </row>
    <row r="70" spans="1:5" ht="12.75" customHeight="1">
      <c r="A70" s="4" t="s">
        <v>1924</v>
      </c>
      <c r="B70" s="4" t="s">
        <v>1928</v>
      </c>
      <c r="C70" s="4" t="s">
        <v>1935</v>
      </c>
      <c r="D70" s="4" t="s">
        <v>1936</v>
      </c>
      <c r="E70" s="5" t="s">
        <v>232</v>
      </c>
    </row>
    <row r="71" spans="1:5" ht="12.75" customHeight="1">
      <c r="E71" s="5"/>
    </row>
    <row r="72" spans="1:5" ht="12.75" customHeight="1">
      <c r="A72" s="2"/>
      <c r="B72" s="2"/>
      <c r="C72" s="2"/>
      <c r="D72" s="2" t="s">
        <v>1937</v>
      </c>
      <c r="E72" s="3"/>
    </row>
    <row r="73" spans="1:5" ht="12.75" customHeight="1">
      <c r="A73" s="4" t="s">
        <v>1938</v>
      </c>
      <c r="B73" s="4" t="s">
        <v>1939</v>
      </c>
      <c r="C73" s="4" t="s">
        <v>1940</v>
      </c>
      <c r="D73" s="4" t="s">
        <v>1941</v>
      </c>
      <c r="E73" s="5" t="s">
        <v>232</v>
      </c>
    </row>
    <row r="74" spans="1:5" ht="12.75" customHeight="1">
      <c r="A74" s="4" t="s">
        <v>1938</v>
      </c>
      <c r="B74" s="4" t="s">
        <v>1939</v>
      </c>
      <c r="C74" s="4" t="s">
        <v>1942</v>
      </c>
      <c r="D74" s="4" t="s">
        <v>1943</v>
      </c>
      <c r="E74" s="5" t="s">
        <v>232</v>
      </c>
    </row>
    <row r="75" spans="1:5" ht="12.75" customHeight="1">
      <c r="A75" s="4"/>
      <c r="B75" s="4"/>
      <c r="C75" s="4"/>
      <c r="D75" s="4"/>
      <c r="E75" s="5"/>
    </row>
    <row r="76" spans="1:5" ht="12.75" customHeight="1">
      <c r="A76" s="2"/>
      <c r="B76" s="2"/>
      <c r="C76" s="2"/>
      <c r="D76" s="2" t="s">
        <v>1944</v>
      </c>
      <c r="E76" s="3"/>
    </row>
    <row r="77" spans="1:5" ht="12.75" customHeight="1">
      <c r="A77" s="4" t="s">
        <v>1938</v>
      </c>
      <c r="B77" s="4" t="s">
        <v>1945</v>
      </c>
      <c r="C77" s="4" t="s">
        <v>1946</v>
      </c>
      <c r="D77" s="4" t="s">
        <v>1944</v>
      </c>
      <c r="E77" s="5" t="s">
        <v>232</v>
      </c>
    </row>
    <row r="78" spans="1:5" ht="12.75" customHeight="1">
      <c r="E78" s="5"/>
    </row>
    <row r="79" spans="1:5" ht="12.75" customHeight="1">
      <c r="A79" s="2"/>
      <c r="B79" s="2"/>
      <c r="C79" s="2"/>
      <c r="D79" s="2" t="s">
        <v>1947</v>
      </c>
      <c r="E79" s="3"/>
    </row>
    <row r="80" spans="1:5" ht="12.75" customHeight="1">
      <c r="A80" s="4" t="s">
        <v>1948</v>
      </c>
      <c r="B80" s="4" t="s">
        <v>1949</v>
      </c>
      <c r="C80" s="4" t="s">
        <v>1950</v>
      </c>
      <c r="D80" s="4" t="s">
        <v>1947</v>
      </c>
      <c r="E80" s="5" t="s">
        <v>232</v>
      </c>
    </row>
    <row r="81" spans="1:5" ht="12.75" customHeight="1">
      <c r="E81" s="5"/>
    </row>
    <row r="82" spans="1:5" ht="12.75" customHeight="1">
      <c r="A82" s="2"/>
      <c r="B82" s="2"/>
      <c r="C82" s="2"/>
      <c r="D82" s="2" t="s">
        <v>1951</v>
      </c>
      <c r="E82" s="3"/>
    </row>
    <row r="83" spans="1:5" ht="12.75" customHeight="1">
      <c r="A83" s="4" t="s">
        <v>1948</v>
      </c>
      <c r="B83" s="4" t="s">
        <v>1952</v>
      </c>
      <c r="C83" s="4" t="s">
        <v>1953</v>
      </c>
      <c r="D83" s="4" t="s">
        <v>1954</v>
      </c>
      <c r="E83" s="5" t="s">
        <v>232</v>
      </c>
    </row>
    <row r="84" spans="1:5" ht="12.75" customHeight="1">
      <c r="E84" s="5"/>
    </row>
    <row r="85" spans="1:5" ht="12.75" customHeight="1">
      <c r="E85" s="5"/>
    </row>
    <row r="86" spans="1:5" ht="12.75" customHeight="1">
      <c r="E86" s="5"/>
    </row>
    <row r="87" spans="1:5" ht="12.75" customHeight="1">
      <c r="E87" s="5"/>
    </row>
    <row r="88" spans="1:5" ht="12.75" customHeight="1">
      <c r="E88" s="5"/>
    </row>
    <row r="89" spans="1:5" ht="12.75" customHeight="1">
      <c r="E89" s="5"/>
    </row>
    <row r="90" spans="1:5" ht="12.75" customHeight="1">
      <c r="E90" s="5"/>
    </row>
    <row r="91" spans="1:5" ht="12.75" customHeight="1">
      <c r="E91" s="5"/>
    </row>
    <row r="92" spans="1:5" ht="12.75" customHeight="1">
      <c r="E92" s="5"/>
    </row>
    <row r="93" spans="1:5" ht="12.75" customHeight="1">
      <c r="E93" s="5"/>
    </row>
    <row r="94" spans="1:5" ht="12.75" customHeight="1">
      <c r="E94" s="5"/>
    </row>
    <row r="95" spans="1:5" ht="12.75" customHeight="1">
      <c r="E95" s="5"/>
    </row>
    <row r="96" spans="1:5" ht="12.75" customHeight="1">
      <c r="E96" s="5"/>
    </row>
    <row r="97" spans="5:5" ht="12.75" customHeight="1">
      <c r="E97" s="5"/>
    </row>
    <row r="98" spans="5:5" ht="12.75" customHeight="1">
      <c r="E98" s="5"/>
    </row>
    <row r="99" spans="5:5" ht="12.75" customHeight="1">
      <c r="E99" s="5"/>
    </row>
    <row r="100" spans="5:5" ht="12.75" customHeight="1">
      <c r="E100" s="5"/>
    </row>
    <row r="101" spans="5:5" ht="12.75" customHeight="1">
      <c r="E101" s="5"/>
    </row>
    <row r="102" spans="5:5" ht="12.75" customHeight="1">
      <c r="E102" s="5"/>
    </row>
    <row r="103" spans="5:5" ht="12.75" customHeight="1">
      <c r="E103" s="5"/>
    </row>
    <row r="104" spans="5:5" ht="12.75" customHeight="1">
      <c r="E104" s="5"/>
    </row>
    <row r="105" spans="5:5" ht="12.75" customHeight="1">
      <c r="E105" s="5"/>
    </row>
    <row r="106" spans="5:5" ht="12.75" customHeight="1">
      <c r="E106" s="5"/>
    </row>
    <row r="107" spans="5:5" ht="12.75" customHeight="1">
      <c r="E107" s="5"/>
    </row>
    <row r="108" spans="5:5" ht="12.75" customHeight="1">
      <c r="E108" s="5"/>
    </row>
    <row r="109" spans="5:5" ht="12.75" customHeight="1">
      <c r="E109" s="5"/>
    </row>
    <row r="110" spans="5:5" ht="12.75" customHeight="1">
      <c r="E110" s="5"/>
    </row>
    <row r="111" spans="5:5" ht="12.75" customHeight="1">
      <c r="E111" s="5"/>
    </row>
    <row r="112" spans="5:5" ht="12.75" customHeight="1">
      <c r="E112" s="5"/>
    </row>
    <row r="113" spans="5:5" ht="12.75" customHeight="1">
      <c r="E113" s="5"/>
    </row>
    <row r="114" spans="5:5" ht="12.75" customHeight="1">
      <c r="E114" s="5"/>
    </row>
    <row r="115" spans="5:5" ht="12.75" customHeight="1">
      <c r="E115" s="5"/>
    </row>
    <row r="116" spans="5:5" ht="12.75" customHeight="1">
      <c r="E116" s="5"/>
    </row>
    <row r="117" spans="5:5" ht="12.75" customHeight="1">
      <c r="E117" s="5"/>
    </row>
    <row r="118" spans="5:5" ht="12.75" customHeight="1">
      <c r="E118" s="5"/>
    </row>
    <row r="119" spans="5:5" ht="12.75" customHeight="1">
      <c r="E119" s="5"/>
    </row>
    <row r="120" spans="5:5" ht="12.75" customHeight="1">
      <c r="E120" s="5"/>
    </row>
    <row r="121" spans="5:5" ht="12.75" customHeight="1">
      <c r="E121" s="5"/>
    </row>
    <row r="122" spans="5:5" ht="12.75" customHeight="1">
      <c r="E122" s="5"/>
    </row>
    <row r="123" spans="5:5" ht="12.75" customHeight="1">
      <c r="E123" s="5"/>
    </row>
    <row r="124" spans="5:5" ht="12.75" customHeight="1">
      <c r="E124" s="5"/>
    </row>
    <row r="125" spans="5:5" ht="12.75" customHeight="1">
      <c r="E125" s="5"/>
    </row>
    <row r="126" spans="5:5" ht="12.75" customHeight="1">
      <c r="E126" s="5"/>
    </row>
    <row r="127" spans="5:5" ht="12.75" customHeight="1">
      <c r="E127" s="5"/>
    </row>
    <row r="128" spans="5:5" ht="12.75" customHeight="1">
      <c r="E128" s="5"/>
    </row>
    <row r="129" spans="5:5" ht="12.75" customHeight="1">
      <c r="E129" s="5"/>
    </row>
    <row r="130" spans="5:5" ht="12.75" customHeight="1">
      <c r="E130" s="5"/>
    </row>
    <row r="131" spans="5:5" ht="12.75" customHeight="1">
      <c r="E131" s="5"/>
    </row>
    <row r="132" spans="5:5" ht="12.75" customHeight="1">
      <c r="E132" s="5"/>
    </row>
    <row r="133" spans="5:5" ht="12.75" customHeight="1">
      <c r="E133" s="5"/>
    </row>
    <row r="134" spans="5:5" ht="12.75" customHeight="1">
      <c r="E134" s="5"/>
    </row>
    <row r="135" spans="5:5" ht="12.75" customHeight="1">
      <c r="E135" s="5"/>
    </row>
    <row r="136" spans="5:5" ht="12.75" customHeight="1">
      <c r="E136" s="5"/>
    </row>
    <row r="137" spans="5:5" ht="12.75" customHeight="1">
      <c r="E137" s="5"/>
    </row>
    <row r="138" spans="5:5" ht="12.75" customHeight="1">
      <c r="E138" s="5"/>
    </row>
    <row r="139" spans="5:5" ht="12.75" customHeight="1">
      <c r="E139" s="5"/>
    </row>
    <row r="140" spans="5:5" ht="12.75" customHeight="1">
      <c r="E140" s="5"/>
    </row>
    <row r="141" spans="5:5" ht="12.75" customHeight="1">
      <c r="E141" s="5"/>
    </row>
    <row r="142" spans="5:5" ht="12.75" customHeight="1">
      <c r="E142" s="5"/>
    </row>
    <row r="143" spans="5:5" ht="12.75" customHeight="1">
      <c r="E143" s="5"/>
    </row>
    <row r="144" spans="5:5" ht="12.75" customHeight="1">
      <c r="E144" s="5"/>
    </row>
    <row r="145" spans="5:5" ht="12.75" customHeight="1">
      <c r="E145" s="5"/>
    </row>
    <row r="146" spans="5:5" ht="12.75" customHeight="1">
      <c r="E146" s="5"/>
    </row>
    <row r="147" spans="5:5" ht="12.75" customHeight="1">
      <c r="E147" s="5"/>
    </row>
    <row r="148" spans="5:5" ht="12.75" customHeight="1">
      <c r="E148" s="5"/>
    </row>
    <row r="149" spans="5:5" ht="12.75" customHeight="1">
      <c r="E149" s="5"/>
    </row>
    <row r="150" spans="5:5" ht="12.75" customHeight="1">
      <c r="E150" s="5"/>
    </row>
    <row r="151" spans="5:5" ht="12.75" customHeight="1">
      <c r="E151" s="5"/>
    </row>
    <row r="152" spans="5:5" ht="12.75" customHeight="1">
      <c r="E152" s="5"/>
    </row>
    <row r="153" spans="5:5" ht="12.75" customHeight="1">
      <c r="E153" s="5"/>
    </row>
    <row r="154" spans="5:5" ht="12.75" customHeight="1">
      <c r="E154" s="5"/>
    </row>
    <row r="155" spans="5:5" ht="12.75" customHeight="1">
      <c r="E155" s="5"/>
    </row>
    <row r="156" spans="5:5" ht="12.75" customHeight="1">
      <c r="E156" s="5"/>
    </row>
    <row r="157" spans="5:5" ht="12.75" customHeight="1">
      <c r="E157" s="5"/>
    </row>
    <row r="158" spans="5:5" ht="12.75" customHeight="1">
      <c r="E158" s="5"/>
    </row>
    <row r="159" spans="5:5" ht="12.75" customHeight="1">
      <c r="E159" s="5"/>
    </row>
    <row r="160" spans="5:5" ht="12.75" customHeight="1">
      <c r="E160" s="5"/>
    </row>
    <row r="161" spans="5:5" ht="12.75" customHeight="1">
      <c r="E161" s="5"/>
    </row>
    <row r="162" spans="5:5" ht="12.75" customHeight="1">
      <c r="E162" s="5"/>
    </row>
    <row r="163" spans="5:5" ht="12.75" customHeight="1">
      <c r="E163" s="5"/>
    </row>
    <row r="164" spans="5:5" ht="12.75" customHeight="1">
      <c r="E164" s="5"/>
    </row>
    <row r="165" spans="5:5" ht="12.75" customHeight="1">
      <c r="E165" s="5"/>
    </row>
    <row r="166" spans="5:5" ht="12.75" customHeight="1">
      <c r="E166" s="5"/>
    </row>
    <row r="167" spans="5:5" ht="12.75" customHeight="1">
      <c r="E167" s="5"/>
    </row>
    <row r="168" spans="5:5" ht="12.75" customHeight="1">
      <c r="E168" s="5"/>
    </row>
    <row r="169" spans="5:5" ht="12.75" customHeight="1">
      <c r="E169" s="5"/>
    </row>
    <row r="170" spans="5:5" ht="12.75" customHeight="1">
      <c r="E170" s="5"/>
    </row>
    <row r="171" spans="5:5" ht="12.75" customHeight="1">
      <c r="E171" s="5"/>
    </row>
    <row r="172" spans="5:5" ht="12.75" customHeight="1">
      <c r="E172" s="5"/>
    </row>
    <row r="173" spans="5:5" ht="12.75" customHeight="1">
      <c r="E173" s="5"/>
    </row>
    <row r="174" spans="5:5" ht="12.75" customHeight="1">
      <c r="E174" s="5"/>
    </row>
    <row r="175" spans="5:5" ht="12.75" customHeight="1">
      <c r="E175" s="5"/>
    </row>
    <row r="176" spans="5:5" ht="12.75" customHeight="1">
      <c r="E176" s="5"/>
    </row>
    <row r="177" spans="5:5" ht="12.75" customHeight="1">
      <c r="E177" s="5"/>
    </row>
    <row r="178" spans="5:5" ht="12.75" customHeight="1">
      <c r="E178" s="5"/>
    </row>
    <row r="179" spans="5:5" ht="12.75" customHeight="1">
      <c r="E179" s="5"/>
    </row>
    <row r="180" spans="5:5" ht="12.75" customHeight="1">
      <c r="E180" s="5"/>
    </row>
    <row r="181" spans="5:5" ht="12.75" customHeight="1">
      <c r="E181" s="5"/>
    </row>
    <row r="182" spans="5:5" ht="12.75" customHeight="1">
      <c r="E182" s="5"/>
    </row>
    <row r="183" spans="5:5" ht="12.75" customHeight="1">
      <c r="E183" s="5"/>
    </row>
    <row r="184" spans="5:5" ht="12.75" customHeight="1">
      <c r="E184" s="5"/>
    </row>
    <row r="185" spans="5:5" ht="12.75" customHeight="1">
      <c r="E185" s="5"/>
    </row>
    <row r="186" spans="5:5" ht="12.75" customHeight="1">
      <c r="E186" s="5"/>
    </row>
    <row r="187" spans="5:5" ht="12.75" customHeight="1">
      <c r="E187" s="5"/>
    </row>
    <row r="188" spans="5:5" ht="12.75" customHeight="1">
      <c r="E188" s="5"/>
    </row>
    <row r="189" spans="5:5" ht="12.75" customHeight="1">
      <c r="E189" s="5"/>
    </row>
    <row r="190" spans="5:5" ht="12.75" customHeight="1">
      <c r="E190" s="5"/>
    </row>
    <row r="191" spans="5:5" ht="12.75" customHeight="1">
      <c r="E191" s="5"/>
    </row>
    <row r="192" spans="5:5" ht="12.75" customHeight="1">
      <c r="E192" s="5"/>
    </row>
    <row r="193" spans="5:5" ht="12.75" customHeight="1">
      <c r="E193" s="5"/>
    </row>
    <row r="194" spans="5:5" ht="12.75" customHeight="1">
      <c r="E194" s="5"/>
    </row>
    <row r="195" spans="5:5" ht="12.75" customHeight="1">
      <c r="E195" s="5"/>
    </row>
    <row r="196" spans="5:5" ht="12.75" customHeight="1">
      <c r="E196" s="5"/>
    </row>
    <row r="197" spans="5:5" ht="12.75" customHeight="1">
      <c r="E197" s="5"/>
    </row>
    <row r="198" spans="5:5" ht="12.75" customHeight="1">
      <c r="E198" s="5"/>
    </row>
    <row r="199" spans="5:5" ht="12.75" customHeight="1">
      <c r="E199" s="5"/>
    </row>
    <row r="200" spans="5:5" ht="12.75" customHeight="1">
      <c r="E200" s="5"/>
    </row>
    <row r="201" spans="5:5" ht="12.75" customHeight="1">
      <c r="E201" s="5"/>
    </row>
    <row r="202" spans="5:5" ht="12.75" customHeight="1">
      <c r="E202" s="5"/>
    </row>
    <row r="203" spans="5:5" ht="12.75" customHeight="1">
      <c r="E203" s="5"/>
    </row>
    <row r="204" spans="5:5" ht="12.75" customHeight="1">
      <c r="E204" s="5"/>
    </row>
    <row r="205" spans="5:5" ht="12.75" customHeight="1">
      <c r="E205" s="5"/>
    </row>
    <row r="206" spans="5:5" ht="12.75" customHeight="1">
      <c r="E206" s="5"/>
    </row>
    <row r="207" spans="5:5" ht="12.75" customHeight="1">
      <c r="E207" s="5"/>
    </row>
    <row r="208" spans="5:5" ht="12.75" customHeight="1">
      <c r="E208" s="5"/>
    </row>
    <row r="209" spans="5:5" ht="12.75" customHeight="1">
      <c r="E209" s="5"/>
    </row>
    <row r="210" spans="5:5" ht="12.75" customHeight="1">
      <c r="E210" s="5"/>
    </row>
    <row r="211" spans="5:5" ht="12.75" customHeight="1">
      <c r="E211" s="5"/>
    </row>
    <row r="212" spans="5:5" ht="12.75" customHeight="1">
      <c r="E212" s="5"/>
    </row>
    <row r="213" spans="5:5" ht="12.75" customHeight="1">
      <c r="E213" s="5"/>
    </row>
    <row r="214" spans="5:5" ht="12.75" customHeight="1">
      <c r="E214" s="5"/>
    </row>
    <row r="215" spans="5:5" ht="12.75" customHeight="1">
      <c r="E215" s="5"/>
    </row>
    <row r="216" spans="5:5" ht="12.75" customHeight="1">
      <c r="E216" s="5"/>
    </row>
    <row r="217" spans="5:5" ht="12.75" customHeight="1">
      <c r="E217" s="5"/>
    </row>
    <row r="218" spans="5:5" ht="12.75" customHeight="1">
      <c r="E218" s="5"/>
    </row>
    <row r="219" spans="5:5" ht="12.75" customHeight="1">
      <c r="E219" s="5"/>
    </row>
    <row r="220" spans="5:5" ht="12.75" customHeight="1">
      <c r="E220" s="5"/>
    </row>
    <row r="221" spans="5:5" ht="12.75" customHeight="1">
      <c r="E221" s="5"/>
    </row>
    <row r="222" spans="5:5" ht="12.75" customHeight="1">
      <c r="E222" s="5"/>
    </row>
    <row r="223" spans="5:5" ht="12.75" customHeight="1">
      <c r="E223" s="5"/>
    </row>
    <row r="224" spans="5:5" ht="12.75" customHeight="1">
      <c r="E224" s="5"/>
    </row>
    <row r="225" spans="5:5" ht="12.75" customHeight="1">
      <c r="E225" s="5"/>
    </row>
    <row r="226" spans="5:5" ht="12.75" customHeight="1">
      <c r="E226" s="5"/>
    </row>
    <row r="227" spans="5:5" ht="12.75" customHeight="1">
      <c r="E227" s="5"/>
    </row>
    <row r="228" spans="5:5" ht="12.75" customHeight="1">
      <c r="E228" s="5"/>
    </row>
    <row r="229" spans="5:5" ht="12.75" customHeight="1">
      <c r="E229" s="5"/>
    </row>
    <row r="230" spans="5:5" ht="12.75" customHeight="1">
      <c r="E230" s="5"/>
    </row>
    <row r="231" spans="5:5" ht="12.75" customHeight="1">
      <c r="E231" s="5"/>
    </row>
    <row r="232" spans="5:5" ht="12.75" customHeight="1">
      <c r="E232" s="5"/>
    </row>
    <row r="233" spans="5:5" ht="12.75" customHeight="1">
      <c r="E233" s="5"/>
    </row>
    <row r="234" spans="5:5" ht="12.75" customHeight="1">
      <c r="E234" s="5"/>
    </row>
    <row r="235" spans="5:5" ht="12.75" customHeight="1">
      <c r="E235" s="5"/>
    </row>
    <row r="236" spans="5:5" ht="12.75" customHeight="1">
      <c r="E236" s="5"/>
    </row>
    <row r="237" spans="5:5" ht="12.75" customHeight="1">
      <c r="E237" s="5"/>
    </row>
    <row r="238" spans="5:5" ht="12.75" customHeight="1">
      <c r="E238" s="5"/>
    </row>
    <row r="239" spans="5:5" ht="12.75" customHeight="1">
      <c r="E239" s="5"/>
    </row>
    <row r="240" spans="5:5" ht="12.75" customHeight="1">
      <c r="E240" s="5"/>
    </row>
    <row r="241" spans="5:5" ht="12.75" customHeight="1">
      <c r="E241" s="5"/>
    </row>
    <row r="242" spans="5:5" ht="12.75" customHeight="1">
      <c r="E242" s="5"/>
    </row>
    <row r="243" spans="5:5" ht="12.75" customHeight="1">
      <c r="E243" s="5"/>
    </row>
    <row r="244" spans="5:5" ht="12.75" customHeight="1">
      <c r="E244" s="5"/>
    </row>
    <row r="245" spans="5:5" ht="12.75" customHeight="1">
      <c r="E245" s="5"/>
    </row>
    <row r="246" spans="5:5" ht="12.75" customHeight="1">
      <c r="E246" s="5"/>
    </row>
    <row r="247" spans="5:5" ht="12.75" customHeight="1">
      <c r="E247" s="5"/>
    </row>
    <row r="248" spans="5:5" ht="12.75" customHeight="1">
      <c r="E248" s="5"/>
    </row>
    <row r="249" spans="5:5" ht="12.75" customHeight="1">
      <c r="E249" s="5"/>
    </row>
    <row r="250" spans="5:5" ht="12.75" customHeight="1">
      <c r="E250" s="5"/>
    </row>
    <row r="251" spans="5:5" ht="12.75" customHeight="1">
      <c r="E251" s="5"/>
    </row>
    <row r="252" spans="5:5" ht="12.75" customHeight="1">
      <c r="E252" s="5"/>
    </row>
    <row r="253" spans="5:5" ht="12.75" customHeight="1">
      <c r="E253" s="5"/>
    </row>
    <row r="254" spans="5:5" ht="12.75" customHeight="1">
      <c r="E254" s="5"/>
    </row>
    <row r="255" spans="5:5" ht="12.75" customHeight="1">
      <c r="E255" s="5"/>
    </row>
    <row r="256" spans="5:5" ht="12.75" customHeight="1">
      <c r="E256" s="5"/>
    </row>
    <row r="257" spans="5:5" ht="12.75" customHeight="1">
      <c r="E257" s="5"/>
    </row>
    <row r="258" spans="5:5" ht="12.75" customHeight="1">
      <c r="E258" s="5"/>
    </row>
    <row r="259" spans="5:5" ht="12.75" customHeight="1">
      <c r="E259" s="5"/>
    </row>
    <row r="260" spans="5:5" ht="12.75" customHeight="1">
      <c r="E260" s="5"/>
    </row>
    <row r="261" spans="5:5" ht="12.75" customHeight="1">
      <c r="E261" s="5"/>
    </row>
    <row r="262" spans="5:5" ht="12.75" customHeight="1">
      <c r="E262" s="5"/>
    </row>
    <row r="263" spans="5:5" ht="12.75" customHeight="1">
      <c r="E263" s="5"/>
    </row>
    <row r="264" spans="5:5" ht="12.75" customHeight="1">
      <c r="E264" s="5"/>
    </row>
    <row r="265" spans="5:5" ht="12.75" customHeight="1">
      <c r="E265" s="5"/>
    </row>
    <row r="266" spans="5:5" ht="12.75" customHeight="1">
      <c r="E266" s="5"/>
    </row>
    <row r="267" spans="5:5" ht="12.75" customHeight="1">
      <c r="E267" s="5"/>
    </row>
    <row r="268" spans="5:5" ht="12.75" customHeight="1">
      <c r="E268" s="5"/>
    </row>
    <row r="269" spans="5:5" ht="12.75" customHeight="1">
      <c r="E269" s="5"/>
    </row>
    <row r="270" spans="5:5" ht="12.75" customHeight="1">
      <c r="E270" s="5"/>
    </row>
    <row r="271" spans="5:5" ht="12.75" customHeight="1">
      <c r="E271" s="5"/>
    </row>
    <row r="272" spans="5:5" ht="12.75" customHeight="1">
      <c r="E272" s="5"/>
    </row>
    <row r="273" spans="5:5" ht="12.75" customHeight="1">
      <c r="E273" s="5"/>
    </row>
    <row r="274" spans="5:5" ht="12.75" customHeight="1">
      <c r="E274" s="5"/>
    </row>
    <row r="275" spans="5:5" ht="12.75" customHeight="1">
      <c r="E275" s="5"/>
    </row>
    <row r="276" spans="5:5" ht="12.75" customHeight="1">
      <c r="E276" s="5"/>
    </row>
    <row r="277" spans="5:5" ht="12.75" customHeight="1">
      <c r="E277" s="5"/>
    </row>
    <row r="278" spans="5:5" ht="12.75" customHeight="1">
      <c r="E278" s="5"/>
    </row>
    <row r="279" spans="5:5" ht="12.75" customHeight="1">
      <c r="E279" s="5"/>
    </row>
    <row r="280" spans="5:5" ht="12.75" customHeight="1">
      <c r="E280" s="5"/>
    </row>
    <row r="281" spans="5:5" ht="12.75" customHeight="1">
      <c r="E281" s="5"/>
    </row>
    <row r="282" spans="5:5" ht="12.75" customHeight="1">
      <c r="E282" s="5"/>
    </row>
    <row r="283" spans="5:5" ht="12.75" customHeight="1">
      <c r="E283" s="5"/>
    </row>
    <row r="284" spans="5:5" ht="12.75" customHeight="1">
      <c r="E284" s="5"/>
    </row>
    <row r="285" spans="5:5" ht="12.75" customHeight="1">
      <c r="E285" s="5"/>
    </row>
    <row r="286" spans="5:5" ht="12.75" customHeight="1">
      <c r="E286" s="5"/>
    </row>
    <row r="287" spans="5:5" ht="12.75" customHeight="1">
      <c r="E287" s="5"/>
    </row>
    <row r="288" spans="5:5" ht="12.75" customHeight="1">
      <c r="E288" s="5"/>
    </row>
    <row r="289" spans="5:5" ht="12.75" customHeight="1">
      <c r="E289" s="5"/>
    </row>
    <row r="290" spans="5:5" ht="12.75" customHeight="1">
      <c r="E290" s="5"/>
    </row>
    <row r="291" spans="5:5" ht="12.75" customHeight="1">
      <c r="E291" s="5"/>
    </row>
    <row r="292" spans="5:5" ht="12.75" customHeight="1">
      <c r="E292" s="5"/>
    </row>
    <row r="293" spans="5:5" ht="12.75" customHeight="1">
      <c r="E293" s="5"/>
    </row>
    <row r="294" spans="5:5" ht="12.75" customHeight="1">
      <c r="E294" s="5"/>
    </row>
    <row r="295" spans="5:5" ht="12.75" customHeight="1">
      <c r="E295" s="5"/>
    </row>
    <row r="296" spans="5:5" ht="12.75" customHeight="1">
      <c r="E296" s="5"/>
    </row>
    <row r="297" spans="5:5" ht="12.75" customHeight="1">
      <c r="E297" s="5"/>
    </row>
    <row r="298" spans="5:5" ht="12.75" customHeight="1">
      <c r="E298" s="5"/>
    </row>
    <row r="299" spans="5:5" ht="12.75" customHeight="1">
      <c r="E299" s="5"/>
    </row>
    <row r="300" spans="5:5" ht="12.75" customHeight="1">
      <c r="E300" s="5"/>
    </row>
    <row r="301" spans="5:5" ht="12.75" customHeight="1">
      <c r="E301" s="5"/>
    </row>
    <row r="302" spans="5:5" ht="12.75" customHeight="1">
      <c r="E302" s="5"/>
    </row>
    <row r="303" spans="5:5" ht="12.75" customHeight="1">
      <c r="E303" s="5"/>
    </row>
    <row r="304" spans="5:5" ht="12.75" customHeight="1">
      <c r="E304" s="5"/>
    </row>
    <row r="305" spans="5:5" ht="12.75" customHeight="1">
      <c r="E305" s="5"/>
    </row>
    <row r="306" spans="5:5" ht="12.75" customHeight="1">
      <c r="E306" s="5"/>
    </row>
    <row r="307" spans="5:5" ht="12.75" customHeight="1">
      <c r="E307" s="5"/>
    </row>
    <row r="308" spans="5:5" ht="12.75" customHeight="1">
      <c r="E308" s="5"/>
    </row>
    <row r="309" spans="5:5" ht="12.75" customHeight="1">
      <c r="E309" s="5"/>
    </row>
    <row r="310" spans="5:5" ht="12.75" customHeight="1">
      <c r="E310" s="5"/>
    </row>
    <row r="311" spans="5:5" ht="12.75" customHeight="1">
      <c r="E311" s="5"/>
    </row>
    <row r="312" spans="5:5" ht="12.75" customHeight="1">
      <c r="E312" s="5"/>
    </row>
    <row r="313" spans="5:5" ht="12.75" customHeight="1">
      <c r="E313" s="5"/>
    </row>
    <row r="314" spans="5:5" ht="12.75" customHeight="1">
      <c r="E314" s="5"/>
    </row>
    <row r="315" spans="5:5" ht="12.75" customHeight="1">
      <c r="E315" s="5"/>
    </row>
    <row r="316" spans="5:5" ht="12.75" customHeight="1">
      <c r="E316" s="5"/>
    </row>
    <row r="317" spans="5:5" ht="12.75" customHeight="1">
      <c r="E317" s="5"/>
    </row>
    <row r="318" spans="5:5" ht="12.75" customHeight="1">
      <c r="E318" s="5"/>
    </row>
    <row r="319" spans="5:5" ht="12.75" customHeight="1">
      <c r="E319" s="5"/>
    </row>
    <row r="320" spans="5:5" ht="12.75" customHeight="1">
      <c r="E320" s="5"/>
    </row>
    <row r="321" spans="5:5" ht="12.75" customHeight="1">
      <c r="E321" s="5"/>
    </row>
    <row r="322" spans="5:5" ht="12.75" customHeight="1">
      <c r="E322" s="5"/>
    </row>
    <row r="323" spans="5:5" ht="12.75" customHeight="1">
      <c r="E323" s="5"/>
    </row>
    <row r="324" spans="5:5" ht="12.75" customHeight="1">
      <c r="E324" s="5"/>
    </row>
    <row r="325" spans="5:5" ht="12.75" customHeight="1">
      <c r="E325" s="5"/>
    </row>
    <row r="326" spans="5:5" ht="12.75" customHeight="1">
      <c r="E326" s="5"/>
    </row>
    <row r="327" spans="5:5" ht="12.75" customHeight="1">
      <c r="E327" s="5"/>
    </row>
    <row r="328" spans="5:5" ht="12.75" customHeight="1">
      <c r="E328" s="5"/>
    </row>
    <row r="329" spans="5:5" ht="12.75" customHeight="1">
      <c r="E329" s="5"/>
    </row>
    <row r="330" spans="5:5" ht="12.75" customHeight="1">
      <c r="E330" s="5"/>
    </row>
    <row r="331" spans="5:5" ht="12.75" customHeight="1">
      <c r="E331" s="5"/>
    </row>
    <row r="332" spans="5:5" ht="12.75" customHeight="1">
      <c r="E332" s="5"/>
    </row>
    <row r="333" spans="5:5" ht="12.75" customHeight="1">
      <c r="E333" s="5"/>
    </row>
    <row r="334" spans="5:5" ht="12.75" customHeight="1">
      <c r="E334" s="5"/>
    </row>
    <row r="335" spans="5:5" ht="12.75" customHeight="1">
      <c r="E335" s="5"/>
    </row>
    <row r="336" spans="5:5" ht="12.75" customHeight="1">
      <c r="E336" s="5"/>
    </row>
    <row r="337" spans="5:5" ht="12.75" customHeight="1">
      <c r="E337" s="5"/>
    </row>
    <row r="338" spans="5:5" ht="12.75" customHeight="1">
      <c r="E338" s="5"/>
    </row>
    <row r="339" spans="5:5" ht="12.75" customHeight="1">
      <c r="E339" s="5"/>
    </row>
    <row r="340" spans="5:5" ht="12.75" customHeight="1">
      <c r="E340" s="5"/>
    </row>
    <row r="341" spans="5:5" ht="12.75" customHeight="1">
      <c r="E341" s="5"/>
    </row>
    <row r="342" spans="5:5" ht="12.75" customHeight="1">
      <c r="E342" s="5"/>
    </row>
    <row r="343" spans="5:5" ht="12.75" customHeight="1">
      <c r="E343" s="5"/>
    </row>
    <row r="344" spans="5:5" ht="12.75" customHeight="1">
      <c r="E344" s="5"/>
    </row>
    <row r="345" spans="5:5" ht="12.75" customHeight="1">
      <c r="E345" s="5"/>
    </row>
    <row r="346" spans="5:5" ht="12.75" customHeight="1">
      <c r="E346" s="5"/>
    </row>
    <row r="347" spans="5:5" ht="12.75" customHeight="1">
      <c r="E347" s="5"/>
    </row>
    <row r="348" spans="5:5" ht="12.75" customHeight="1">
      <c r="E348" s="5"/>
    </row>
    <row r="349" spans="5:5" ht="12.75" customHeight="1">
      <c r="E349" s="5"/>
    </row>
    <row r="350" spans="5:5" ht="12.75" customHeight="1">
      <c r="E350" s="5"/>
    </row>
    <row r="351" spans="5:5" ht="12.75" customHeight="1">
      <c r="E351" s="5"/>
    </row>
    <row r="352" spans="5:5" ht="12.75" customHeight="1">
      <c r="E352" s="5"/>
    </row>
    <row r="353" spans="5:5" ht="12.75" customHeight="1">
      <c r="E353" s="5"/>
    </row>
    <row r="354" spans="5:5" ht="12.75" customHeight="1">
      <c r="E354" s="5"/>
    </row>
    <row r="355" spans="5:5" ht="12.75" customHeight="1">
      <c r="E355" s="5"/>
    </row>
    <row r="356" spans="5:5" ht="12.75" customHeight="1">
      <c r="E356" s="5"/>
    </row>
    <row r="357" spans="5:5" ht="12.75" customHeight="1">
      <c r="E357" s="5"/>
    </row>
    <row r="358" spans="5:5" ht="12.75" customHeight="1">
      <c r="E358" s="5"/>
    </row>
    <row r="359" spans="5:5" ht="12.75" customHeight="1">
      <c r="E359" s="5"/>
    </row>
    <row r="360" spans="5:5" ht="12.75" customHeight="1">
      <c r="E360" s="5"/>
    </row>
    <row r="361" spans="5:5" ht="12.75" customHeight="1">
      <c r="E361" s="5"/>
    </row>
    <row r="362" spans="5:5" ht="12.75" customHeight="1">
      <c r="E362" s="5"/>
    </row>
    <row r="363" spans="5:5" ht="12.75" customHeight="1">
      <c r="E363" s="5"/>
    </row>
    <row r="364" spans="5:5" ht="12.75" customHeight="1">
      <c r="E364" s="5"/>
    </row>
    <row r="365" spans="5:5" ht="12.75" customHeight="1">
      <c r="E365" s="5"/>
    </row>
    <row r="366" spans="5:5" ht="12.75" customHeight="1">
      <c r="E366" s="5"/>
    </row>
    <row r="367" spans="5:5" ht="12.75" customHeight="1">
      <c r="E367" s="5"/>
    </row>
    <row r="368" spans="5:5" ht="12.75" customHeight="1">
      <c r="E368" s="5"/>
    </row>
    <row r="369" spans="5:5" ht="12.75" customHeight="1">
      <c r="E369" s="5"/>
    </row>
    <row r="370" spans="5:5" ht="12.75" customHeight="1">
      <c r="E370" s="5"/>
    </row>
    <row r="371" spans="5:5" ht="12.75" customHeight="1">
      <c r="E371" s="5"/>
    </row>
    <row r="372" spans="5:5" ht="12.75" customHeight="1">
      <c r="E372" s="5"/>
    </row>
    <row r="373" spans="5:5" ht="12.75" customHeight="1">
      <c r="E373" s="5"/>
    </row>
    <row r="374" spans="5:5" ht="12.75" customHeight="1">
      <c r="E374" s="5"/>
    </row>
    <row r="375" spans="5:5" ht="12.75" customHeight="1">
      <c r="E375" s="5"/>
    </row>
    <row r="376" spans="5:5" ht="12.75" customHeight="1">
      <c r="E376" s="5"/>
    </row>
    <row r="377" spans="5:5" ht="12.75" customHeight="1">
      <c r="E377" s="5"/>
    </row>
    <row r="378" spans="5:5" ht="12.75" customHeight="1">
      <c r="E378" s="5"/>
    </row>
    <row r="379" spans="5:5" ht="12.75" customHeight="1">
      <c r="E379" s="5"/>
    </row>
    <row r="380" spans="5:5" ht="12.75" customHeight="1">
      <c r="E380" s="5"/>
    </row>
    <row r="381" spans="5:5" ht="12.75" customHeight="1">
      <c r="E381" s="5"/>
    </row>
    <row r="382" spans="5:5" ht="12.75" customHeight="1">
      <c r="E382" s="5"/>
    </row>
    <row r="383" spans="5:5" ht="12.75" customHeight="1">
      <c r="E383" s="5"/>
    </row>
    <row r="384" spans="5:5" ht="12.75" customHeight="1">
      <c r="E384" s="5"/>
    </row>
    <row r="385" spans="5:5" ht="12.75" customHeight="1">
      <c r="E385" s="5"/>
    </row>
    <row r="386" spans="5:5" ht="12.75" customHeight="1">
      <c r="E386" s="5"/>
    </row>
    <row r="387" spans="5:5" ht="12.75" customHeight="1">
      <c r="E387" s="5"/>
    </row>
    <row r="388" spans="5:5" ht="12.75" customHeight="1">
      <c r="E388" s="5"/>
    </row>
    <row r="389" spans="5:5" ht="12.75" customHeight="1">
      <c r="E389" s="5"/>
    </row>
    <row r="390" spans="5:5" ht="12.75" customHeight="1">
      <c r="E390" s="5"/>
    </row>
    <row r="391" spans="5:5" ht="12.75" customHeight="1">
      <c r="E391" s="5"/>
    </row>
    <row r="392" spans="5:5" ht="12.75" customHeight="1">
      <c r="E392" s="5"/>
    </row>
    <row r="393" spans="5:5" ht="12.75" customHeight="1">
      <c r="E393" s="5"/>
    </row>
    <row r="394" spans="5:5" ht="12.75" customHeight="1">
      <c r="E394" s="5"/>
    </row>
    <row r="395" spans="5:5" ht="12.75" customHeight="1">
      <c r="E395" s="5"/>
    </row>
    <row r="396" spans="5:5" ht="12.75" customHeight="1">
      <c r="E396" s="5"/>
    </row>
    <row r="397" spans="5:5" ht="12.75" customHeight="1">
      <c r="E397" s="5"/>
    </row>
    <row r="398" spans="5:5" ht="12.75" customHeight="1">
      <c r="E398" s="5"/>
    </row>
    <row r="399" spans="5:5" ht="12.75" customHeight="1">
      <c r="E399" s="5"/>
    </row>
    <row r="400" spans="5:5" ht="12.75" customHeight="1">
      <c r="E400" s="5"/>
    </row>
    <row r="401" spans="5:5" ht="12.75" customHeight="1">
      <c r="E401" s="5"/>
    </row>
    <row r="402" spans="5:5" ht="12.75" customHeight="1">
      <c r="E402" s="5"/>
    </row>
    <row r="403" spans="5:5" ht="12.75" customHeight="1">
      <c r="E403" s="5"/>
    </row>
    <row r="404" spans="5:5" ht="12.75" customHeight="1">
      <c r="E404" s="5"/>
    </row>
    <row r="405" spans="5:5" ht="12.75" customHeight="1">
      <c r="E405" s="5"/>
    </row>
    <row r="406" spans="5:5" ht="12.75" customHeight="1">
      <c r="E406" s="5"/>
    </row>
    <row r="407" spans="5:5" ht="12.75" customHeight="1">
      <c r="E407" s="5"/>
    </row>
    <row r="408" spans="5:5" ht="12.75" customHeight="1">
      <c r="E408" s="5"/>
    </row>
    <row r="409" spans="5:5" ht="12.75" customHeight="1">
      <c r="E409" s="5"/>
    </row>
    <row r="410" spans="5:5" ht="12.75" customHeight="1">
      <c r="E410" s="5"/>
    </row>
    <row r="411" spans="5:5" ht="12.75" customHeight="1">
      <c r="E411" s="5"/>
    </row>
    <row r="412" spans="5:5" ht="12.75" customHeight="1">
      <c r="E412" s="5"/>
    </row>
    <row r="413" spans="5:5" ht="12.75" customHeight="1">
      <c r="E413" s="5"/>
    </row>
    <row r="414" spans="5:5" ht="12.75" customHeight="1">
      <c r="E414" s="5"/>
    </row>
    <row r="415" spans="5:5" ht="12.75" customHeight="1">
      <c r="E415" s="5"/>
    </row>
    <row r="416" spans="5:5" ht="12.75" customHeight="1">
      <c r="E416" s="5"/>
    </row>
    <row r="417" spans="5:5" ht="12.75" customHeight="1">
      <c r="E417" s="5"/>
    </row>
    <row r="418" spans="5:5" ht="12.75" customHeight="1">
      <c r="E418" s="5"/>
    </row>
    <row r="419" spans="5:5" ht="12.75" customHeight="1">
      <c r="E419" s="5"/>
    </row>
    <row r="420" spans="5:5" ht="12.75" customHeight="1">
      <c r="E420" s="5"/>
    </row>
    <row r="421" spans="5:5" ht="12.75" customHeight="1">
      <c r="E421" s="5"/>
    </row>
    <row r="422" spans="5:5" ht="12.75" customHeight="1">
      <c r="E422" s="5"/>
    </row>
    <row r="423" spans="5:5" ht="12.75" customHeight="1">
      <c r="E423" s="5"/>
    </row>
    <row r="424" spans="5:5" ht="12.75" customHeight="1">
      <c r="E424" s="5"/>
    </row>
    <row r="425" spans="5:5" ht="12.75" customHeight="1">
      <c r="E425" s="5"/>
    </row>
    <row r="426" spans="5:5" ht="12.75" customHeight="1">
      <c r="E426" s="5"/>
    </row>
    <row r="427" spans="5:5" ht="12.75" customHeight="1">
      <c r="E427" s="5"/>
    </row>
    <row r="428" spans="5:5" ht="12.75" customHeight="1">
      <c r="E428" s="5"/>
    </row>
    <row r="429" spans="5:5" ht="12.75" customHeight="1">
      <c r="E429" s="5"/>
    </row>
    <row r="430" spans="5:5" ht="12.75" customHeight="1">
      <c r="E430" s="5"/>
    </row>
    <row r="431" spans="5:5" ht="12.75" customHeight="1">
      <c r="E431" s="5"/>
    </row>
    <row r="432" spans="5:5" ht="12.75" customHeight="1">
      <c r="E432" s="5"/>
    </row>
    <row r="433" spans="5:5" ht="12.75" customHeight="1">
      <c r="E433" s="5"/>
    </row>
    <row r="434" spans="5:5" ht="12.75" customHeight="1">
      <c r="E434" s="5"/>
    </row>
    <row r="435" spans="5:5" ht="12.75" customHeight="1">
      <c r="E435" s="5"/>
    </row>
    <row r="436" spans="5:5" ht="12.75" customHeight="1">
      <c r="E436" s="5"/>
    </row>
    <row r="437" spans="5:5" ht="12.75" customHeight="1">
      <c r="E437" s="5"/>
    </row>
    <row r="438" spans="5:5" ht="12.75" customHeight="1">
      <c r="E438" s="5"/>
    </row>
    <row r="439" spans="5:5" ht="12.75" customHeight="1">
      <c r="E439" s="5"/>
    </row>
    <row r="440" spans="5:5" ht="12.75" customHeight="1">
      <c r="E440" s="5"/>
    </row>
    <row r="441" spans="5:5" ht="12.75" customHeight="1">
      <c r="E441" s="5"/>
    </row>
    <row r="442" spans="5:5" ht="12.75" customHeight="1">
      <c r="E442" s="5"/>
    </row>
    <row r="443" spans="5:5" ht="12.75" customHeight="1">
      <c r="E443" s="5"/>
    </row>
    <row r="444" spans="5:5" ht="12.75" customHeight="1">
      <c r="E444" s="5"/>
    </row>
    <row r="445" spans="5:5" ht="12.75" customHeight="1">
      <c r="E445" s="5"/>
    </row>
    <row r="446" spans="5:5" ht="12.75" customHeight="1">
      <c r="E446" s="5"/>
    </row>
    <row r="447" spans="5:5" ht="12.75" customHeight="1">
      <c r="E447" s="5"/>
    </row>
    <row r="448" spans="5:5" ht="12.75" customHeight="1">
      <c r="E448" s="5"/>
    </row>
    <row r="449" spans="5:5" ht="12.75" customHeight="1">
      <c r="E449" s="5"/>
    </row>
    <row r="450" spans="5:5" ht="12.75" customHeight="1">
      <c r="E450" s="5"/>
    </row>
    <row r="451" spans="5:5" ht="12.75" customHeight="1">
      <c r="E451" s="5"/>
    </row>
    <row r="452" spans="5:5" ht="12.75" customHeight="1">
      <c r="E452" s="5"/>
    </row>
    <row r="453" spans="5:5" ht="12.75" customHeight="1">
      <c r="E453" s="5"/>
    </row>
    <row r="454" spans="5:5" ht="12.75" customHeight="1">
      <c r="E454" s="5"/>
    </row>
    <row r="455" spans="5:5" ht="12.75" customHeight="1">
      <c r="E455" s="5"/>
    </row>
    <row r="456" spans="5:5" ht="12.75" customHeight="1">
      <c r="E456" s="5"/>
    </row>
    <row r="457" spans="5:5" ht="12.75" customHeight="1">
      <c r="E457" s="5"/>
    </row>
    <row r="458" spans="5:5" ht="12.75" customHeight="1">
      <c r="E458" s="5"/>
    </row>
    <row r="459" spans="5:5" ht="12.75" customHeight="1">
      <c r="E459" s="5"/>
    </row>
    <row r="460" spans="5:5" ht="12.75" customHeight="1">
      <c r="E460" s="5"/>
    </row>
    <row r="461" spans="5:5" ht="12.75" customHeight="1">
      <c r="E461" s="5"/>
    </row>
    <row r="462" spans="5:5" ht="12.75" customHeight="1">
      <c r="E462" s="5"/>
    </row>
    <row r="463" spans="5:5" ht="12.75" customHeight="1">
      <c r="E463" s="5"/>
    </row>
    <row r="464" spans="5:5" ht="12.75" customHeight="1">
      <c r="E464" s="5"/>
    </row>
    <row r="465" spans="5:5" ht="12.75" customHeight="1">
      <c r="E465" s="5"/>
    </row>
    <row r="466" spans="5:5" ht="12.75" customHeight="1">
      <c r="E466" s="5"/>
    </row>
    <row r="467" spans="5:5" ht="12.75" customHeight="1">
      <c r="E467" s="5"/>
    </row>
    <row r="468" spans="5:5" ht="12.75" customHeight="1">
      <c r="E468" s="5"/>
    </row>
    <row r="469" spans="5:5" ht="12.75" customHeight="1">
      <c r="E469" s="5"/>
    </row>
    <row r="470" spans="5:5" ht="12.75" customHeight="1">
      <c r="E470" s="5"/>
    </row>
    <row r="471" spans="5:5" ht="12.75" customHeight="1">
      <c r="E471" s="5"/>
    </row>
    <row r="472" spans="5:5" ht="12.75" customHeight="1">
      <c r="E472" s="5"/>
    </row>
    <row r="473" spans="5:5" ht="12.75" customHeight="1">
      <c r="E473" s="5"/>
    </row>
    <row r="474" spans="5:5" ht="12.75" customHeight="1">
      <c r="E474" s="5"/>
    </row>
    <row r="475" spans="5:5" ht="12.75" customHeight="1">
      <c r="E475" s="5"/>
    </row>
    <row r="476" spans="5:5" ht="12.75" customHeight="1">
      <c r="E476" s="5"/>
    </row>
    <row r="477" spans="5:5" ht="12.75" customHeight="1">
      <c r="E477" s="5"/>
    </row>
    <row r="478" spans="5:5" ht="12.75" customHeight="1">
      <c r="E478" s="5"/>
    </row>
    <row r="479" spans="5:5" ht="12.75" customHeight="1">
      <c r="E479" s="5"/>
    </row>
    <row r="480" spans="5:5" ht="12.75" customHeight="1">
      <c r="E480" s="5"/>
    </row>
    <row r="481" spans="5:5" ht="12.75" customHeight="1">
      <c r="E481" s="5"/>
    </row>
    <row r="482" spans="5:5" ht="12.75" customHeight="1">
      <c r="E482" s="5"/>
    </row>
    <row r="483" spans="5:5" ht="12.75" customHeight="1">
      <c r="E483" s="5"/>
    </row>
    <row r="484" spans="5:5" ht="12.75" customHeight="1">
      <c r="E484" s="5"/>
    </row>
    <row r="485" spans="5:5" ht="12.75" customHeight="1">
      <c r="E485" s="5"/>
    </row>
    <row r="486" spans="5:5" ht="12.75" customHeight="1">
      <c r="E486" s="5"/>
    </row>
    <row r="487" spans="5:5" ht="12.75" customHeight="1">
      <c r="E487" s="5"/>
    </row>
    <row r="488" spans="5:5" ht="12.75" customHeight="1">
      <c r="E488" s="5"/>
    </row>
    <row r="489" spans="5:5" ht="12.75" customHeight="1">
      <c r="E489" s="5"/>
    </row>
    <row r="490" spans="5:5" ht="12.75" customHeight="1">
      <c r="E490" s="5"/>
    </row>
    <row r="491" spans="5:5" ht="12.75" customHeight="1">
      <c r="E491" s="5"/>
    </row>
    <row r="492" spans="5:5" ht="12.75" customHeight="1">
      <c r="E492" s="5"/>
    </row>
    <row r="493" spans="5:5" ht="12.75" customHeight="1">
      <c r="E493" s="5"/>
    </row>
    <row r="494" spans="5:5" ht="12.75" customHeight="1">
      <c r="E494" s="5"/>
    </row>
    <row r="495" spans="5:5" ht="12.75" customHeight="1">
      <c r="E495" s="5"/>
    </row>
    <row r="496" spans="5:5" ht="12.75" customHeight="1">
      <c r="E496" s="5"/>
    </row>
    <row r="497" spans="5:5" ht="12.75" customHeight="1">
      <c r="E497" s="5"/>
    </row>
    <row r="498" spans="5:5" ht="12.75" customHeight="1">
      <c r="E498" s="5"/>
    </row>
    <row r="499" spans="5:5" ht="12.75" customHeight="1">
      <c r="E499" s="5"/>
    </row>
    <row r="500" spans="5:5" ht="12.75" customHeight="1">
      <c r="E500" s="5"/>
    </row>
    <row r="501" spans="5:5" ht="12.75" customHeight="1">
      <c r="E501" s="5"/>
    </row>
    <row r="502" spans="5:5" ht="12.75" customHeight="1">
      <c r="E502" s="5"/>
    </row>
    <row r="503" spans="5:5" ht="12.75" customHeight="1">
      <c r="E503" s="5"/>
    </row>
    <row r="504" spans="5:5" ht="12.75" customHeight="1">
      <c r="E504" s="5"/>
    </row>
    <row r="505" spans="5:5" ht="12.75" customHeight="1">
      <c r="E505" s="5"/>
    </row>
    <row r="506" spans="5:5" ht="12.75" customHeight="1">
      <c r="E506" s="5"/>
    </row>
    <row r="507" spans="5:5" ht="12.75" customHeight="1">
      <c r="E507" s="5"/>
    </row>
    <row r="508" spans="5:5" ht="12.75" customHeight="1">
      <c r="E508" s="5"/>
    </row>
    <row r="509" spans="5:5" ht="12.75" customHeight="1">
      <c r="E509" s="5"/>
    </row>
    <row r="510" spans="5:5" ht="12.75" customHeight="1">
      <c r="E510" s="5"/>
    </row>
    <row r="511" spans="5:5" ht="12.75" customHeight="1">
      <c r="E511" s="5"/>
    </row>
    <row r="512" spans="5:5" ht="12.75" customHeight="1">
      <c r="E512" s="5"/>
    </row>
    <row r="513" spans="5:5" ht="12.75" customHeight="1">
      <c r="E513" s="5"/>
    </row>
    <row r="514" spans="5:5" ht="12.75" customHeight="1">
      <c r="E514" s="5"/>
    </row>
    <row r="515" spans="5:5" ht="12.75" customHeight="1">
      <c r="E515" s="5"/>
    </row>
    <row r="516" spans="5:5" ht="12.75" customHeight="1">
      <c r="E516" s="5"/>
    </row>
    <row r="517" spans="5:5" ht="12.75" customHeight="1">
      <c r="E517" s="5"/>
    </row>
    <row r="518" spans="5:5" ht="12.75" customHeight="1">
      <c r="E518" s="5"/>
    </row>
    <row r="519" spans="5:5" ht="12.75" customHeight="1">
      <c r="E519" s="5"/>
    </row>
    <row r="520" spans="5:5" ht="12.75" customHeight="1">
      <c r="E520" s="5"/>
    </row>
    <row r="521" spans="5:5" ht="12.75" customHeight="1">
      <c r="E521" s="5"/>
    </row>
    <row r="522" spans="5:5" ht="12.75" customHeight="1">
      <c r="E522" s="5"/>
    </row>
    <row r="523" spans="5:5" ht="12.75" customHeight="1">
      <c r="E523" s="5"/>
    </row>
    <row r="524" spans="5:5" ht="12.75" customHeight="1">
      <c r="E524" s="5"/>
    </row>
    <row r="525" spans="5:5" ht="12.75" customHeight="1">
      <c r="E525" s="5"/>
    </row>
    <row r="526" spans="5:5" ht="12.75" customHeight="1">
      <c r="E526" s="5"/>
    </row>
    <row r="527" spans="5:5" ht="12.75" customHeight="1">
      <c r="E527" s="5"/>
    </row>
    <row r="528" spans="5:5" ht="12.75" customHeight="1">
      <c r="E528" s="5"/>
    </row>
    <row r="529" spans="5:5" ht="12.75" customHeight="1">
      <c r="E529" s="5"/>
    </row>
    <row r="530" spans="5:5" ht="12.75" customHeight="1">
      <c r="E530" s="5"/>
    </row>
    <row r="531" spans="5:5" ht="12.75" customHeight="1">
      <c r="E531" s="5"/>
    </row>
    <row r="532" spans="5:5" ht="12.75" customHeight="1">
      <c r="E532" s="5"/>
    </row>
    <row r="533" spans="5:5" ht="12.75" customHeight="1">
      <c r="E533" s="5"/>
    </row>
    <row r="534" spans="5:5" ht="12.75" customHeight="1">
      <c r="E534" s="5"/>
    </row>
    <row r="535" spans="5:5" ht="12.75" customHeight="1">
      <c r="E535" s="5"/>
    </row>
    <row r="536" spans="5:5" ht="12.75" customHeight="1">
      <c r="E536" s="5"/>
    </row>
    <row r="537" spans="5:5" ht="12.75" customHeight="1">
      <c r="E537" s="5"/>
    </row>
    <row r="538" spans="5:5" ht="12.75" customHeight="1">
      <c r="E538" s="5"/>
    </row>
    <row r="539" spans="5:5" ht="12.75" customHeight="1">
      <c r="E539" s="5"/>
    </row>
    <row r="540" spans="5:5" ht="12.75" customHeight="1">
      <c r="E540" s="5"/>
    </row>
    <row r="541" spans="5:5" ht="12.75" customHeight="1">
      <c r="E541" s="5"/>
    </row>
    <row r="542" spans="5:5" ht="12.75" customHeight="1">
      <c r="E542" s="5"/>
    </row>
    <row r="543" spans="5:5" ht="12.75" customHeight="1">
      <c r="E543" s="5"/>
    </row>
    <row r="544" spans="5:5" ht="12.75" customHeight="1">
      <c r="E544" s="5"/>
    </row>
    <row r="545" spans="5:5" ht="12.75" customHeight="1">
      <c r="E545" s="5"/>
    </row>
    <row r="546" spans="5:5" ht="12.75" customHeight="1">
      <c r="E546" s="5"/>
    </row>
    <row r="547" spans="5:5" ht="12.75" customHeight="1">
      <c r="E547" s="5"/>
    </row>
    <row r="548" spans="5:5" ht="12.75" customHeight="1">
      <c r="E548" s="5"/>
    </row>
    <row r="549" spans="5:5" ht="12.75" customHeight="1">
      <c r="E549" s="5"/>
    </row>
    <row r="550" spans="5:5" ht="12.75" customHeight="1">
      <c r="E550" s="5"/>
    </row>
    <row r="551" spans="5:5" ht="12.75" customHeight="1">
      <c r="E551" s="5"/>
    </row>
    <row r="552" spans="5:5" ht="12.75" customHeight="1">
      <c r="E552" s="5"/>
    </row>
    <row r="553" spans="5:5" ht="12.75" customHeight="1">
      <c r="E553" s="5"/>
    </row>
    <row r="554" spans="5:5" ht="12.75" customHeight="1">
      <c r="E554" s="5"/>
    </row>
    <row r="555" spans="5:5" ht="12.75" customHeight="1">
      <c r="E555" s="5"/>
    </row>
    <row r="556" spans="5:5" ht="12.75" customHeight="1">
      <c r="E556" s="5"/>
    </row>
    <row r="557" spans="5:5" ht="12.75" customHeight="1">
      <c r="E557" s="5"/>
    </row>
    <row r="558" spans="5:5" ht="12.75" customHeight="1">
      <c r="E558" s="5"/>
    </row>
    <row r="559" spans="5:5" ht="12.75" customHeight="1">
      <c r="E559" s="5"/>
    </row>
    <row r="560" spans="5:5" ht="12.75" customHeight="1">
      <c r="E560" s="5"/>
    </row>
    <row r="561" spans="5:5" ht="12.75" customHeight="1">
      <c r="E561" s="5"/>
    </row>
    <row r="562" spans="5:5" ht="12.75" customHeight="1">
      <c r="E562" s="5"/>
    </row>
    <row r="563" spans="5:5" ht="12.75" customHeight="1">
      <c r="E563" s="5"/>
    </row>
    <row r="564" spans="5:5" ht="12.75" customHeight="1">
      <c r="E564" s="5"/>
    </row>
    <row r="565" spans="5:5" ht="12.75" customHeight="1">
      <c r="E565" s="5"/>
    </row>
    <row r="566" spans="5:5" ht="12.75" customHeight="1">
      <c r="E566" s="5"/>
    </row>
    <row r="567" spans="5:5" ht="12.75" customHeight="1">
      <c r="E567" s="5"/>
    </row>
    <row r="568" spans="5:5" ht="12.75" customHeight="1">
      <c r="E568" s="5"/>
    </row>
    <row r="569" spans="5:5" ht="12.75" customHeight="1">
      <c r="E569" s="5"/>
    </row>
    <row r="570" spans="5:5" ht="12.75" customHeight="1">
      <c r="E570" s="5"/>
    </row>
    <row r="571" spans="5:5" ht="12.75" customHeight="1">
      <c r="E571" s="5"/>
    </row>
    <row r="572" spans="5:5" ht="12.75" customHeight="1">
      <c r="E572" s="5"/>
    </row>
    <row r="573" spans="5:5" ht="12.75" customHeight="1">
      <c r="E573" s="5"/>
    </row>
    <row r="574" spans="5:5" ht="12.75" customHeight="1">
      <c r="E574" s="5"/>
    </row>
    <row r="575" spans="5:5" ht="12.75" customHeight="1">
      <c r="E575" s="5"/>
    </row>
    <row r="576" spans="5:5" ht="12.75" customHeight="1">
      <c r="E576" s="5"/>
    </row>
    <row r="577" spans="5:5" ht="12.75" customHeight="1">
      <c r="E577" s="5"/>
    </row>
    <row r="578" spans="5:5" ht="12.75" customHeight="1">
      <c r="E578" s="5"/>
    </row>
    <row r="579" spans="5:5" ht="12.75" customHeight="1">
      <c r="E579" s="5"/>
    </row>
    <row r="580" spans="5:5" ht="12.75" customHeight="1">
      <c r="E580" s="5"/>
    </row>
    <row r="581" spans="5:5" ht="12.75" customHeight="1">
      <c r="E581" s="5"/>
    </row>
    <row r="582" spans="5:5" ht="12.75" customHeight="1">
      <c r="E582" s="5"/>
    </row>
    <row r="583" spans="5:5" ht="12.75" customHeight="1">
      <c r="E583" s="5"/>
    </row>
    <row r="584" spans="5:5" ht="12.75" customHeight="1">
      <c r="E584" s="5"/>
    </row>
    <row r="585" spans="5:5" ht="12.75" customHeight="1">
      <c r="E585" s="5"/>
    </row>
    <row r="586" spans="5:5" ht="12.75" customHeight="1">
      <c r="E586" s="5"/>
    </row>
    <row r="587" spans="5:5" ht="12.75" customHeight="1">
      <c r="E587" s="5"/>
    </row>
    <row r="588" spans="5:5" ht="12.75" customHeight="1">
      <c r="E588" s="5"/>
    </row>
    <row r="589" spans="5:5" ht="12.75" customHeight="1">
      <c r="E589" s="5"/>
    </row>
    <row r="590" spans="5:5" ht="12.75" customHeight="1">
      <c r="E590" s="5"/>
    </row>
    <row r="591" spans="5:5" ht="12.75" customHeight="1">
      <c r="E591" s="5"/>
    </row>
    <row r="592" spans="5:5" ht="12.75" customHeight="1">
      <c r="E592" s="5"/>
    </row>
    <row r="593" spans="5:5" ht="12.75" customHeight="1">
      <c r="E593" s="5"/>
    </row>
    <row r="594" spans="5:5" ht="12.75" customHeight="1">
      <c r="E594" s="5"/>
    </row>
    <row r="595" spans="5:5" ht="12.75" customHeight="1">
      <c r="E595" s="5"/>
    </row>
    <row r="596" spans="5:5" ht="12.75" customHeight="1">
      <c r="E596" s="5"/>
    </row>
    <row r="597" spans="5:5" ht="12.75" customHeight="1">
      <c r="E597" s="5"/>
    </row>
    <row r="598" spans="5:5" ht="12.75" customHeight="1">
      <c r="E598" s="5"/>
    </row>
    <row r="599" spans="5:5" ht="12.75" customHeight="1">
      <c r="E599" s="5"/>
    </row>
    <row r="600" spans="5:5" ht="12.75" customHeight="1">
      <c r="E600" s="5"/>
    </row>
    <row r="601" spans="5:5" ht="12.75" customHeight="1">
      <c r="E601" s="5"/>
    </row>
    <row r="602" spans="5:5" ht="12.75" customHeight="1">
      <c r="E602" s="5"/>
    </row>
    <row r="603" spans="5:5" ht="12.75" customHeight="1">
      <c r="E603" s="5"/>
    </row>
    <row r="604" spans="5:5" ht="12.75" customHeight="1">
      <c r="E604" s="5"/>
    </row>
    <row r="605" spans="5:5" ht="12.75" customHeight="1">
      <c r="E605" s="5"/>
    </row>
    <row r="606" spans="5:5" ht="12.75" customHeight="1">
      <c r="E606" s="5"/>
    </row>
    <row r="607" spans="5:5" ht="12.75" customHeight="1">
      <c r="E607" s="5"/>
    </row>
    <row r="608" spans="5:5" ht="12.75" customHeight="1">
      <c r="E608" s="5"/>
    </row>
    <row r="609" spans="5:5" ht="12.75" customHeight="1">
      <c r="E609" s="5"/>
    </row>
    <row r="610" spans="5:5" ht="12.75" customHeight="1">
      <c r="E610" s="5"/>
    </row>
    <row r="611" spans="5:5" ht="12.75" customHeight="1">
      <c r="E611" s="5"/>
    </row>
    <row r="612" spans="5:5" ht="12.75" customHeight="1">
      <c r="E612" s="5"/>
    </row>
    <row r="613" spans="5:5" ht="12.75" customHeight="1">
      <c r="E613" s="5"/>
    </row>
    <row r="614" spans="5:5" ht="12.75" customHeight="1">
      <c r="E614" s="5"/>
    </row>
    <row r="615" spans="5:5" ht="12.75" customHeight="1">
      <c r="E615" s="5"/>
    </row>
    <row r="616" spans="5:5" ht="12.75" customHeight="1">
      <c r="E616" s="5"/>
    </row>
    <row r="617" spans="5:5" ht="12.75" customHeight="1">
      <c r="E617" s="5"/>
    </row>
    <row r="618" spans="5:5" ht="12.75" customHeight="1">
      <c r="E618" s="5"/>
    </row>
    <row r="619" spans="5:5" ht="12.75" customHeight="1">
      <c r="E619" s="5"/>
    </row>
    <row r="620" spans="5:5" ht="12.75" customHeight="1">
      <c r="E620" s="5"/>
    </row>
    <row r="621" spans="5:5" ht="12.75" customHeight="1">
      <c r="E621" s="5"/>
    </row>
    <row r="622" spans="5:5" ht="12.75" customHeight="1">
      <c r="E622" s="5"/>
    </row>
    <row r="623" spans="5:5" ht="12.75" customHeight="1">
      <c r="E623" s="5"/>
    </row>
    <row r="624" spans="5:5" ht="12.75" customHeight="1">
      <c r="E624" s="5"/>
    </row>
    <row r="625" spans="5:5" ht="12.75" customHeight="1">
      <c r="E625" s="5"/>
    </row>
    <row r="626" spans="5:5" ht="12.75" customHeight="1">
      <c r="E626" s="5"/>
    </row>
    <row r="627" spans="5:5" ht="12.75" customHeight="1">
      <c r="E627" s="5"/>
    </row>
    <row r="628" spans="5:5" ht="12.75" customHeight="1">
      <c r="E628" s="5"/>
    </row>
    <row r="629" spans="5:5" ht="12.75" customHeight="1">
      <c r="E629" s="5"/>
    </row>
    <row r="630" spans="5:5" ht="12.75" customHeight="1">
      <c r="E630" s="5"/>
    </row>
    <row r="631" spans="5:5" ht="12.75" customHeight="1">
      <c r="E631" s="5"/>
    </row>
    <row r="632" spans="5:5" ht="12.75" customHeight="1">
      <c r="E632" s="5"/>
    </row>
    <row r="633" spans="5:5" ht="12.75" customHeight="1">
      <c r="E633" s="5"/>
    </row>
    <row r="634" spans="5:5" ht="12.75" customHeight="1">
      <c r="E634" s="5"/>
    </row>
    <row r="635" spans="5:5" ht="12.75" customHeight="1">
      <c r="E635" s="5"/>
    </row>
    <row r="636" spans="5:5" ht="12.75" customHeight="1">
      <c r="E636" s="5"/>
    </row>
    <row r="637" spans="5:5" ht="12.75" customHeight="1">
      <c r="E637" s="5"/>
    </row>
    <row r="638" spans="5:5" ht="12.75" customHeight="1">
      <c r="E638" s="5"/>
    </row>
    <row r="639" spans="5:5" ht="12.75" customHeight="1">
      <c r="E639" s="5"/>
    </row>
    <row r="640" spans="5:5" ht="12.75" customHeight="1">
      <c r="E640" s="5"/>
    </row>
    <row r="641" spans="5:5" ht="12.75" customHeight="1">
      <c r="E641" s="5"/>
    </row>
    <row r="642" spans="5:5" ht="12.75" customHeight="1">
      <c r="E642" s="5"/>
    </row>
    <row r="643" spans="5:5" ht="12.75" customHeight="1">
      <c r="E643" s="5"/>
    </row>
    <row r="644" spans="5:5" ht="12.75" customHeight="1">
      <c r="E644" s="5"/>
    </row>
    <row r="645" spans="5:5" ht="12.75" customHeight="1">
      <c r="E645" s="5"/>
    </row>
    <row r="646" spans="5:5" ht="12.75" customHeight="1">
      <c r="E646" s="5"/>
    </row>
    <row r="647" spans="5:5" ht="12.75" customHeight="1">
      <c r="E647" s="5"/>
    </row>
    <row r="648" spans="5:5" ht="12.75" customHeight="1">
      <c r="E648" s="5"/>
    </row>
    <row r="649" spans="5:5" ht="12.75" customHeight="1">
      <c r="E649" s="5"/>
    </row>
    <row r="650" spans="5:5" ht="12.75" customHeight="1">
      <c r="E650" s="5"/>
    </row>
    <row r="651" spans="5:5" ht="12.75" customHeight="1">
      <c r="E651" s="5"/>
    </row>
    <row r="652" spans="5:5" ht="12.75" customHeight="1">
      <c r="E652" s="5"/>
    </row>
    <row r="653" spans="5:5" ht="12.75" customHeight="1">
      <c r="E653" s="5"/>
    </row>
    <row r="654" spans="5:5" ht="12.75" customHeight="1">
      <c r="E654" s="5"/>
    </row>
    <row r="655" spans="5:5" ht="12.75" customHeight="1">
      <c r="E655" s="5"/>
    </row>
    <row r="656" spans="5:5" ht="12.75" customHeight="1">
      <c r="E656" s="5"/>
    </row>
    <row r="657" spans="5:5" ht="12.75" customHeight="1">
      <c r="E657" s="5"/>
    </row>
    <row r="658" spans="5:5" ht="12.75" customHeight="1">
      <c r="E658" s="5"/>
    </row>
    <row r="659" spans="5:5" ht="12.75" customHeight="1">
      <c r="E659" s="5"/>
    </row>
    <row r="660" spans="5:5" ht="12.75" customHeight="1">
      <c r="E660" s="5"/>
    </row>
    <row r="661" spans="5:5" ht="12.75" customHeight="1">
      <c r="E661" s="5"/>
    </row>
    <row r="662" spans="5:5" ht="12.75" customHeight="1">
      <c r="E662" s="5"/>
    </row>
    <row r="663" spans="5:5" ht="12.75" customHeight="1">
      <c r="E663" s="5"/>
    </row>
    <row r="664" spans="5:5" ht="12.75" customHeight="1">
      <c r="E664" s="5"/>
    </row>
    <row r="665" spans="5:5" ht="12.75" customHeight="1">
      <c r="E665" s="5"/>
    </row>
    <row r="666" spans="5:5" ht="12.75" customHeight="1">
      <c r="E666" s="5"/>
    </row>
    <row r="667" spans="5:5" ht="12.75" customHeight="1">
      <c r="E667" s="5"/>
    </row>
    <row r="668" spans="5:5" ht="12.75" customHeight="1">
      <c r="E668" s="5"/>
    </row>
    <row r="669" spans="5:5" ht="12.75" customHeight="1">
      <c r="E669" s="5"/>
    </row>
    <row r="670" spans="5:5" ht="12.75" customHeight="1">
      <c r="E670" s="5"/>
    </row>
    <row r="671" spans="5:5" ht="12.75" customHeight="1">
      <c r="E671" s="5"/>
    </row>
    <row r="672" spans="5:5" ht="12.75" customHeight="1">
      <c r="E672" s="5"/>
    </row>
    <row r="673" spans="5:5" ht="12.75" customHeight="1">
      <c r="E673" s="5"/>
    </row>
    <row r="674" spans="5:5" ht="12.75" customHeight="1">
      <c r="E674" s="5"/>
    </row>
    <row r="675" spans="5:5" ht="12.75" customHeight="1">
      <c r="E675" s="5"/>
    </row>
    <row r="676" spans="5:5" ht="12.75" customHeight="1">
      <c r="E676" s="5"/>
    </row>
    <row r="677" spans="5:5" ht="12.75" customHeight="1">
      <c r="E677" s="5"/>
    </row>
    <row r="678" spans="5:5" ht="12.75" customHeight="1">
      <c r="E678" s="5"/>
    </row>
    <row r="679" spans="5:5" ht="12.75" customHeight="1">
      <c r="E679" s="5"/>
    </row>
    <row r="680" spans="5:5" ht="12.75" customHeight="1">
      <c r="E680" s="5"/>
    </row>
    <row r="681" spans="5:5" ht="12.75" customHeight="1">
      <c r="E681" s="5"/>
    </row>
    <row r="682" spans="5:5" ht="12.75" customHeight="1">
      <c r="E682" s="5"/>
    </row>
    <row r="683" spans="5:5" ht="12.75" customHeight="1">
      <c r="E683" s="5"/>
    </row>
    <row r="684" spans="5:5" ht="12.75" customHeight="1">
      <c r="E684" s="5"/>
    </row>
    <row r="685" spans="5:5" ht="12.75" customHeight="1">
      <c r="E685" s="5"/>
    </row>
    <row r="686" spans="5:5" ht="12.75" customHeight="1">
      <c r="E686" s="5"/>
    </row>
    <row r="687" spans="5:5" ht="12.75" customHeight="1">
      <c r="E687" s="5"/>
    </row>
    <row r="688" spans="5:5" ht="12.75" customHeight="1">
      <c r="E688" s="5"/>
    </row>
    <row r="689" spans="5:5" ht="12.75" customHeight="1">
      <c r="E689" s="5"/>
    </row>
    <row r="690" spans="5:5" ht="12.75" customHeight="1">
      <c r="E690" s="5"/>
    </row>
    <row r="691" spans="5:5" ht="12.75" customHeight="1">
      <c r="E691" s="5"/>
    </row>
    <row r="692" spans="5:5" ht="12.75" customHeight="1">
      <c r="E692" s="5"/>
    </row>
    <row r="693" spans="5:5" ht="12.75" customHeight="1">
      <c r="E693" s="5"/>
    </row>
    <row r="694" spans="5:5" ht="12.75" customHeight="1">
      <c r="E694" s="5"/>
    </row>
    <row r="695" spans="5:5" ht="12.75" customHeight="1">
      <c r="E695" s="5"/>
    </row>
    <row r="696" spans="5:5" ht="12.75" customHeight="1">
      <c r="E696" s="5"/>
    </row>
    <row r="697" spans="5:5" ht="12.75" customHeight="1">
      <c r="E697" s="5"/>
    </row>
    <row r="698" spans="5:5" ht="12.75" customHeight="1">
      <c r="E698" s="5"/>
    </row>
    <row r="699" spans="5:5" ht="12.75" customHeight="1">
      <c r="E699" s="5"/>
    </row>
    <row r="700" spans="5:5" ht="12.75" customHeight="1">
      <c r="E700" s="5"/>
    </row>
    <row r="701" spans="5:5" ht="12.75" customHeight="1">
      <c r="E701" s="5"/>
    </row>
    <row r="702" spans="5:5" ht="12.75" customHeight="1">
      <c r="E702" s="5"/>
    </row>
    <row r="703" spans="5:5" ht="12.75" customHeight="1">
      <c r="E703" s="5"/>
    </row>
    <row r="704" spans="5:5" ht="12.75" customHeight="1">
      <c r="E704" s="5"/>
    </row>
    <row r="705" spans="5:5" ht="12.75" customHeight="1">
      <c r="E705" s="5"/>
    </row>
    <row r="706" spans="5:5" ht="12.75" customHeight="1">
      <c r="E706" s="5"/>
    </row>
    <row r="707" spans="5:5" ht="12.75" customHeight="1">
      <c r="E707" s="5"/>
    </row>
    <row r="708" spans="5:5" ht="12.75" customHeight="1">
      <c r="E708" s="5"/>
    </row>
    <row r="709" spans="5:5" ht="12.75" customHeight="1">
      <c r="E709" s="5"/>
    </row>
    <row r="710" spans="5:5" ht="12.75" customHeight="1">
      <c r="E710" s="5"/>
    </row>
    <row r="711" spans="5:5" ht="12.75" customHeight="1">
      <c r="E711" s="5"/>
    </row>
    <row r="712" spans="5:5" ht="12.75" customHeight="1">
      <c r="E712" s="5"/>
    </row>
    <row r="713" spans="5:5" ht="12.75" customHeight="1">
      <c r="E713" s="5"/>
    </row>
    <row r="714" spans="5:5" ht="12.75" customHeight="1">
      <c r="E714" s="5"/>
    </row>
    <row r="715" spans="5:5" ht="12.75" customHeight="1">
      <c r="E715" s="5"/>
    </row>
    <row r="716" spans="5:5" ht="12.75" customHeight="1">
      <c r="E716" s="5"/>
    </row>
    <row r="717" spans="5:5" ht="12.75" customHeight="1">
      <c r="E717" s="5"/>
    </row>
    <row r="718" spans="5:5" ht="12.75" customHeight="1">
      <c r="E718" s="5"/>
    </row>
    <row r="719" spans="5:5" ht="12.75" customHeight="1">
      <c r="E719" s="5"/>
    </row>
    <row r="720" spans="5:5" ht="12.75" customHeight="1">
      <c r="E720" s="5"/>
    </row>
    <row r="721" spans="5:5" ht="12.75" customHeight="1">
      <c r="E721" s="5"/>
    </row>
    <row r="722" spans="5:5" ht="12.75" customHeight="1">
      <c r="E722" s="5"/>
    </row>
    <row r="723" spans="5:5" ht="12.75" customHeight="1">
      <c r="E723" s="5"/>
    </row>
    <row r="724" spans="5:5" ht="12.75" customHeight="1">
      <c r="E724" s="5"/>
    </row>
    <row r="725" spans="5:5" ht="12.75" customHeight="1">
      <c r="E725" s="5"/>
    </row>
    <row r="726" spans="5:5" ht="12.75" customHeight="1">
      <c r="E726" s="5"/>
    </row>
    <row r="727" spans="5:5" ht="12.75" customHeight="1">
      <c r="E727" s="5"/>
    </row>
    <row r="728" spans="5:5" ht="12.75" customHeight="1">
      <c r="E728" s="5"/>
    </row>
    <row r="729" spans="5:5" ht="12.75" customHeight="1">
      <c r="E729" s="5"/>
    </row>
    <row r="730" spans="5:5" ht="12.75" customHeight="1">
      <c r="E730" s="5"/>
    </row>
    <row r="731" spans="5:5" ht="12.75" customHeight="1">
      <c r="E731" s="5"/>
    </row>
    <row r="732" spans="5:5" ht="12.75" customHeight="1">
      <c r="E732" s="5"/>
    </row>
    <row r="733" spans="5:5" ht="12.75" customHeight="1">
      <c r="E733" s="5"/>
    </row>
    <row r="734" spans="5:5" ht="12.75" customHeight="1">
      <c r="E734" s="5"/>
    </row>
    <row r="735" spans="5:5" ht="12.75" customHeight="1">
      <c r="E735" s="5"/>
    </row>
    <row r="736" spans="5:5" ht="12.75" customHeight="1">
      <c r="E736" s="5"/>
    </row>
    <row r="737" spans="5:5" ht="12.75" customHeight="1">
      <c r="E737" s="5"/>
    </row>
    <row r="738" spans="5:5" ht="12.75" customHeight="1">
      <c r="E738" s="5"/>
    </row>
    <row r="739" spans="5:5" ht="12.75" customHeight="1">
      <c r="E739" s="5"/>
    </row>
    <row r="740" spans="5:5" ht="12.75" customHeight="1">
      <c r="E740" s="5"/>
    </row>
    <row r="741" spans="5:5" ht="12.75" customHeight="1">
      <c r="E741" s="5"/>
    </row>
    <row r="742" spans="5:5" ht="12.75" customHeight="1">
      <c r="E742" s="5"/>
    </row>
    <row r="743" spans="5:5" ht="12.75" customHeight="1">
      <c r="E743" s="5"/>
    </row>
    <row r="744" spans="5:5" ht="12.75" customHeight="1">
      <c r="E744" s="5"/>
    </row>
    <row r="745" spans="5:5" ht="12.75" customHeight="1">
      <c r="E745" s="5"/>
    </row>
    <row r="746" spans="5:5" ht="12.75" customHeight="1">
      <c r="E746" s="5"/>
    </row>
    <row r="747" spans="5:5" ht="12.75" customHeight="1">
      <c r="E747" s="5"/>
    </row>
    <row r="748" spans="5:5" ht="12.75" customHeight="1">
      <c r="E748" s="5"/>
    </row>
    <row r="749" spans="5:5" ht="12.75" customHeight="1">
      <c r="E749" s="5"/>
    </row>
    <row r="750" spans="5:5" ht="12.75" customHeight="1">
      <c r="E750" s="5"/>
    </row>
    <row r="751" spans="5:5" ht="12.75" customHeight="1">
      <c r="E751" s="5"/>
    </row>
    <row r="752" spans="5:5" ht="12.75" customHeight="1">
      <c r="E752" s="5"/>
    </row>
    <row r="753" spans="5:5" ht="12.75" customHeight="1">
      <c r="E753" s="5"/>
    </row>
    <row r="754" spans="5:5" ht="12.75" customHeight="1">
      <c r="E754" s="5"/>
    </row>
    <row r="755" spans="5:5" ht="12.75" customHeight="1">
      <c r="E755" s="5"/>
    </row>
    <row r="756" spans="5:5" ht="12.75" customHeight="1">
      <c r="E756" s="5"/>
    </row>
    <row r="757" spans="5:5" ht="12.75" customHeight="1">
      <c r="E757" s="5"/>
    </row>
    <row r="758" spans="5:5" ht="12.75" customHeight="1">
      <c r="E758" s="5"/>
    </row>
    <row r="759" spans="5:5" ht="12.75" customHeight="1">
      <c r="E759" s="5"/>
    </row>
    <row r="760" spans="5:5" ht="12.75" customHeight="1">
      <c r="E760" s="5"/>
    </row>
    <row r="761" spans="5:5" ht="12.75" customHeight="1">
      <c r="E761" s="5"/>
    </row>
    <row r="762" spans="5:5" ht="12.75" customHeight="1">
      <c r="E762" s="5"/>
    </row>
    <row r="763" spans="5:5" ht="12.75" customHeight="1">
      <c r="E763" s="5"/>
    </row>
    <row r="764" spans="5:5" ht="12.75" customHeight="1">
      <c r="E764" s="5"/>
    </row>
    <row r="765" spans="5:5" ht="12.75" customHeight="1">
      <c r="E765" s="5"/>
    </row>
    <row r="766" spans="5:5" ht="12.75" customHeight="1">
      <c r="E766" s="5"/>
    </row>
    <row r="767" spans="5:5" ht="12.75" customHeight="1">
      <c r="E767" s="5"/>
    </row>
    <row r="768" spans="5:5" ht="12.75" customHeight="1">
      <c r="E768" s="5"/>
    </row>
    <row r="769" spans="5:5" ht="12.75" customHeight="1">
      <c r="E769" s="5"/>
    </row>
    <row r="770" spans="5:5" ht="12.75" customHeight="1">
      <c r="E770" s="5"/>
    </row>
    <row r="771" spans="5:5" ht="12.75" customHeight="1">
      <c r="E771" s="5"/>
    </row>
    <row r="772" spans="5:5" ht="12.75" customHeight="1">
      <c r="E772" s="5"/>
    </row>
    <row r="773" spans="5:5" ht="12.75" customHeight="1">
      <c r="E773" s="5"/>
    </row>
    <row r="774" spans="5:5" ht="12.75" customHeight="1">
      <c r="E774" s="5"/>
    </row>
    <row r="775" spans="5:5" ht="12.75" customHeight="1">
      <c r="E775" s="5"/>
    </row>
    <row r="776" spans="5:5" ht="12.75" customHeight="1">
      <c r="E776" s="5"/>
    </row>
    <row r="777" spans="5:5" ht="12.75" customHeight="1">
      <c r="E777" s="5"/>
    </row>
    <row r="778" spans="5:5" ht="12.75" customHeight="1">
      <c r="E778" s="5"/>
    </row>
    <row r="779" spans="5:5" ht="12.75" customHeight="1">
      <c r="E779" s="5"/>
    </row>
    <row r="780" spans="5:5" ht="12.75" customHeight="1">
      <c r="E780" s="5"/>
    </row>
    <row r="781" spans="5:5" ht="12.75" customHeight="1">
      <c r="E781" s="5"/>
    </row>
    <row r="782" spans="5:5" ht="12.75" customHeight="1">
      <c r="E782" s="5"/>
    </row>
    <row r="783" spans="5:5" ht="12.75" customHeight="1">
      <c r="E783" s="5"/>
    </row>
    <row r="784" spans="5:5" ht="12.75" customHeight="1">
      <c r="E784" s="5"/>
    </row>
    <row r="785" spans="5:5" ht="12.75" customHeight="1">
      <c r="E785" s="5"/>
    </row>
    <row r="786" spans="5:5" ht="12.75" customHeight="1">
      <c r="E786" s="5"/>
    </row>
    <row r="787" spans="5:5" ht="12.75" customHeight="1">
      <c r="E787" s="5"/>
    </row>
    <row r="788" spans="5:5" ht="12.75" customHeight="1">
      <c r="E788" s="5"/>
    </row>
    <row r="789" spans="5:5" ht="12.75" customHeight="1">
      <c r="E789" s="5"/>
    </row>
    <row r="790" spans="5:5" ht="12.75" customHeight="1">
      <c r="E790" s="5"/>
    </row>
    <row r="791" spans="5:5" ht="12.75" customHeight="1">
      <c r="E791" s="5"/>
    </row>
    <row r="792" spans="5:5" ht="12.75" customHeight="1">
      <c r="E792" s="5"/>
    </row>
    <row r="793" spans="5:5" ht="12.75" customHeight="1">
      <c r="E793" s="5"/>
    </row>
    <row r="794" spans="5:5" ht="12.75" customHeight="1">
      <c r="E794" s="5"/>
    </row>
    <row r="795" spans="5:5" ht="12.75" customHeight="1">
      <c r="E795" s="5"/>
    </row>
    <row r="796" spans="5:5" ht="12.75" customHeight="1">
      <c r="E796" s="5"/>
    </row>
    <row r="797" spans="5:5" ht="12.75" customHeight="1">
      <c r="E797" s="5"/>
    </row>
    <row r="798" spans="5:5" ht="12.75" customHeight="1">
      <c r="E798" s="5"/>
    </row>
    <row r="799" spans="5:5" ht="12.75" customHeight="1">
      <c r="E799" s="5"/>
    </row>
    <row r="800" spans="5:5" ht="12.75" customHeight="1">
      <c r="E800" s="5"/>
    </row>
    <row r="801" spans="5:5" ht="12.75" customHeight="1">
      <c r="E801" s="5"/>
    </row>
    <row r="802" spans="5:5" ht="12.75" customHeight="1">
      <c r="E802" s="5"/>
    </row>
    <row r="803" spans="5:5" ht="12.75" customHeight="1">
      <c r="E803" s="5"/>
    </row>
    <row r="804" spans="5:5" ht="12.75" customHeight="1">
      <c r="E804" s="5"/>
    </row>
    <row r="805" spans="5:5" ht="12.75" customHeight="1">
      <c r="E805" s="5"/>
    </row>
    <row r="806" spans="5:5" ht="12.75" customHeight="1">
      <c r="E806" s="5"/>
    </row>
    <row r="807" spans="5:5" ht="12.75" customHeight="1">
      <c r="E807" s="5"/>
    </row>
    <row r="808" spans="5:5" ht="12.75" customHeight="1">
      <c r="E808" s="5"/>
    </row>
    <row r="809" spans="5:5" ht="12.75" customHeight="1">
      <c r="E809" s="5"/>
    </row>
    <row r="810" spans="5:5" ht="12.75" customHeight="1">
      <c r="E810" s="5"/>
    </row>
    <row r="811" spans="5:5" ht="12.75" customHeight="1">
      <c r="E811" s="5"/>
    </row>
    <row r="812" spans="5:5" ht="12.75" customHeight="1">
      <c r="E812" s="5"/>
    </row>
    <row r="813" spans="5:5" ht="12.75" customHeight="1">
      <c r="E813" s="5"/>
    </row>
    <row r="814" spans="5:5" ht="12.75" customHeight="1">
      <c r="E814" s="5"/>
    </row>
    <row r="815" spans="5:5" ht="12.75" customHeight="1">
      <c r="E815" s="5"/>
    </row>
    <row r="816" spans="5:5" ht="12.75" customHeight="1">
      <c r="E816" s="5"/>
    </row>
    <row r="817" spans="5:5" ht="12.75" customHeight="1">
      <c r="E817" s="5"/>
    </row>
    <row r="818" spans="5:5" ht="12.75" customHeight="1">
      <c r="E818" s="5"/>
    </row>
    <row r="819" spans="5:5" ht="12.75" customHeight="1">
      <c r="E819" s="5"/>
    </row>
    <row r="820" spans="5:5" ht="12.75" customHeight="1">
      <c r="E820" s="5"/>
    </row>
    <row r="821" spans="5:5" ht="12.75" customHeight="1">
      <c r="E821" s="5"/>
    </row>
    <row r="822" spans="5:5" ht="12.75" customHeight="1">
      <c r="E822" s="5"/>
    </row>
    <row r="823" spans="5:5" ht="12.75" customHeight="1">
      <c r="E823" s="5"/>
    </row>
    <row r="824" spans="5:5" ht="12.75" customHeight="1">
      <c r="E824" s="5"/>
    </row>
    <row r="825" spans="5:5" ht="12.75" customHeight="1">
      <c r="E825" s="5"/>
    </row>
    <row r="826" spans="5:5" ht="12.75" customHeight="1">
      <c r="E826" s="5"/>
    </row>
    <row r="827" spans="5:5" ht="12.75" customHeight="1">
      <c r="E827" s="5"/>
    </row>
    <row r="828" spans="5:5" ht="12.75" customHeight="1">
      <c r="E828" s="5"/>
    </row>
    <row r="829" spans="5:5" ht="12.75" customHeight="1">
      <c r="E829" s="5"/>
    </row>
    <row r="830" spans="5:5" ht="12.75" customHeight="1">
      <c r="E830" s="5"/>
    </row>
    <row r="831" spans="5:5" ht="12.75" customHeight="1">
      <c r="E831" s="5"/>
    </row>
    <row r="832" spans="5:5" ht="12.75" customHeight="1">
      <c r="E832" s="5"/>
    </row>
    <row r="833" spans="5:5" ht="12.75" customHeight="1">
      <c r="E833" s="5"/>
    </row>
    <row r="834" spans="5:5" ht="12.75" customHeight="1">
      <c r="E834" s="5"/>
    </row>
    <row r="835" spans="5:5" ht="12.75" customHeight="1">
      <c r="E835" s="5"/>
    </row>
    <row r="836" spans="5:5" ht="12.75" customHeight="1">
      <c r="E836" s="5"/>
    </row>
    <row r="837" spans="5:5" ht="12.75" customHeight="1">
      <c r="E837" s="5"/>
    </row>
    <row r="838" spans="5:5" ht="12.75" customHeight="1">
      <c r="E838" s="5"/>
    </row>
    <row r="839" spans="5:5" ht="12.75" customHeight="1">
      <c r="E839" s="5"/>
    </row>
    <row r="840" spans="5:5" ht="12.75" customHeight="1">
      <c r="E840" s="5"/>
    </row>
    <row r="841" spans="5:5" ht="12.75" customHeight="1">
      <c r="E841" s="5"/>
    </row>
    <row r="842" spans="5:5" ht="12.75" customHeight="1">
      <c r="E842" s="5"/>
    </row>
    <row r="843" spans="5:5" ht="12.75" customHeight="1">
      <c r="E843" s="5"/>
    </row>
    <row r="844" spans="5:5" ht="12.75" customHeight="1">
      <c r="E844" s="5"/>
    </row>
    <row r="845" spans="5:5" ht="12.75" customHeight="1">
      <c r="E845" s="5"/>
    </row>
    <row r="846" spans="5:5" ht="12.75" customHeight="1">
      <c r="E846" s="5"/>
    </row>
    <row r="847" spans="5:5" ht="12.75" customHeight="1">
      <c r="E847" s="5"/>
    </row>
    <row r="848" spans="5:5" ht="12.75" customHeight="1">
      <c r="E848" s="5"/>
    </row>
    <row r="849" spans="5:5" ht="12.75" customHeight="1">
      <c r="E849" s="5"/>
    </row>
    <row r="850" spans="5:5" ht="12.75" customHeight="1">
      <c r="E850" s="5"/>
    </row>
    <row r="851" spans="5:5" ht="12.75" customHeight="1">
      <c r="E851" s="5"/>
    </row>
    <row r="852" spans="5:5" ht="12.75" customHeight="1">
      <c r="E852" s="5"/>
    </row>
    <row r="853" spans="5:5" ht="12.75" customHeight="1">
      <c r="E853" s="5"/>
    </row>
    <row r="854" spans="5:5" ht="12.75" customHeight="1">
      <c r="E854" s="5"/>
    </row>
    <row r="855" spans="5:5" ht="12.75" customHeight="1">
      <c r="E855" s="5"/>
    </row>
    <row r="856" spans="5:5" ht="12.75" customHeight="1">
      <c r="E856" s="5"/>
    </row>
    <row r="857" spans="5:5" ht="12.75" customHeight="1">
      <c r="E857" s="5"/>
    </row>
    <row r="858" spans="5:5" ht="12.75" customHeight="1">
      <c r="E858" s="5"/>
    </row>
    <row r="859" spans="5:5" ht="12.75" customHeight="1">
      <c r="E859" s="5"/>
    </row>
    <row r="860" spans="5:5" ht="12.75" customHeight="1">
      <c r="E860" s="5"/>
    </row>
    <row r="861" spans="5:5" ht="12.75" customHeight="1">
      <c r="E861" s="5"/>
    </row>
    <row r="862" spans="5:5" ht="12.75" customHeight="1">
      <c r="E862" s="5"/>
    </row>
    <row r="863" spans="5:5" ht="12.75" customHeight="1">
      <c r="E863" s="5"/>
    </row>
    <row r="864" spans="5:5" ht="12.75" customHeight="1">
      <c r="E864" s="5"/>
    </row>
    <row r="865" spans="5:5" ht="12.75" customHeight="1">
      <c r="E865" s="5"/>
    </row>
    <row r="866" spans="5:5" ht="12.75" customHeight="1">
      <c r="E866" s="5"/>
    </row>
    <row r="867" spans="5:5" ht="12.75" customHeight="1">
      <c r="E867" s="5"/>
    </row>
    <row r="868" spans="5:5" ht="12.75" customHeight="1">
      <c r="E868" s="5"/>
    </row>
    <row r="869" spans="5:5" ht="12.75" customHeight="1">
      <c r="E869" s="5"/>
    </row>
    <row r="870" spans="5:5" ht="12.75" customHeight="1">
      <c r="E870" s="5"/>
    </row>
    <row r="871" spans="5:5" ht="12.75" customHeight="1">
      <c r="E871" s="5"/>
    </row>
    <row r="872" spans="5:5" ht="12.75" customHeight="1">
      <c r="E872" s="5"/>
    </row>
    <row r="873" spans="5:5" ht="12.75" customHeight="1">
      <c r="E873" s="5"/>
    </row>
    <row r="874" spans="5:5" ht="12.75" customHeight="1">
      <c r="E874" s="5"/>
    </row>
    <row r="875" spans="5:5" ht="12.75" customHeight="1">
      <c r="E875" s="5"/>
    </row>
    <row r="876" spans="5:5" ht="12.75" customHeight="1">
      <c r="E876" s="5"/>
    </row>
    <row r="877" spans="5:5" ht="12.75" customHeight="1">
      <c r="E877" s="5"/>
    </row>
    <row r="878" spans="5:5" ht="12.75" customHeight="1">
      <c r="E878" s="5"/>
    </row>
    <row r="879" spans="5:5" ht="12.75" customHeight="1">
      <c r="E879" s="5"/>
    </row>
    <row r="880" spans="5:5" ht="12.75" customHeight="1">
      <c r="E880" s="5"/>
    </row>
    <row r="881" spans="5:5" ht="12.75" customHeight="1">
      <c r="E881" s="5"/>
    </row>
    <row r="882" spans="5:5" ht="12.75" customHeight="1">
      <c r="E882" s="5"/>
    </row>
    <row r="883" spans="5:5" ht="12.75" customHeight="1">
      <c r="E883" s="5"/>
    </row>
    <row r="884" spans="5:5" ht="12.75" customHeight="1">
      <c r="E884" s="5"/>
    </row>
    <row r="885" spans="5:5" ht="12.75" customHeight="1">
      <c r="E885" s="5"/>
    </row>
    <row r="886" spans="5:5" ht="12.75" customHeight="1">
      <c r="E886" s="5"/>
    </row>
    <row r="887" spans="5:5" ht="12.75" customHeight="1">
      <c r="E887" s="5"/>
    </row>
    <row r="888" spans="5:5" ht="12.75" customHeight="1">
      <c r="E888" s="5"/>
    </row>
    <row r="889" spans="5:5" ht="12.75" customHeight="1">
      <c r="E889" s="5"/>
    </row>
    <row r="890" spans="5:5" ht="12.75" customHeight="1">
      <c r="E890" s="5"/>
    </row>
    <row r="891" spans="5:5" ht="12.75" customHeight="1">
      <c r="E891" s="5"/>
    </row>
    <row r="892" spans="5:5" ht="12.75" customHeight="1">
      <c r="E892" s="5"/>
    </row>
    <row r="893" spans="5:5" ht="12.75" customHeight="1">
      <c r="E893" s="5"/>
    </row>
    <row r="894" spans="5:5" ht="12.75" customHeight="1">
      <c r="E894" s="5"/>
    </row>
    <row r="895" spans="5:5" ht="12.75" customHeight="1">
      <c r="E895" s="5"/>
    </row>
    <row r="896" spans="5:5" ht="12.75" customHeight="1">
      <c r="E896" s="5"/>
    </row>
    <row r="897" spans="5:5" ht="12.75" customHeight="1">
      <c r="E897" s="5"/>
    </row>
    <row r="898" spans="5:5" ht="12.75" customHeight="1">
      <c r="E898" s="5"/>
    </row>
    <row r="899" spans="5:5" ht="12.75" customHeight="1">
      <c r="E899" s="5"/>
    </row>
    <row r="900" spans="5:5" ht="12.75" customHeight="1">
      <c r="E900" s="5"/>
    </row>
    <row r="901" spans="5:5" ht="12.75" customHeight="1">
      <c r="E901" s="5"/>
    </row>
    <row r="902" spans="5:5" ht="12.75" customHeight="1">
      <c r="E902" s="5"/>
    </row>
    <row r="903" spans="5:5" ht="12.75" customHeight="1">
      <c r="E903" s="5"/>
    </row>
    <row r="904" spans="5:5" ht="12.75" customHeight="1">
      <c r="E904" s="5"/>
    </row>
    <row r="905" spans="5:5" ht="12.75" customHeight="1">
      <c r="E905" s="5"/>
    </row>
    <row r="906" spans="5:5" ht="12.75" customHeight="1">
      <c r="E906" s="5"/>
    </row>
    <row r="907" spans="5:5" ht="12.75" customHeight="1">
      <c r="E907" s="5"/>
    </row>
    <row r="908" spans="5:5" ht="12.75" customHeight="1">
      <c r="E908" s="5"/>
    </row>
    <row r="909" spans="5:5" ht="12.75" customHeight="1">
      <c r="E909" s="5"/>
    </row>
    <row r="910" spans="5:5" ht="12.75" customHeight="1">
      <c r="E910" s="5"/>
    </row>
    <row r="911" spans="5:5" ht="12.75" customHeight="1">
      <c r="E911" s="5"/>
    </row>
    <row r="912" spans="5:5" ht="12.75" customHeight="1">
      <c r="E912" s="5"/>
    </row>
    <row r="913" spans="5:5" ht="12.75" customHeight="1">
      <c r="E913" s="5"/>
    </row>
    <row r="914" spans="5:5" ht="12.75" customHeight="1">
      <c r="E914" s="5"/>
    </row>
    <row r="915" spans="5:5" ht="12.75" customHeight="1">
      <c r="E915" s="5"/>
    </row>
    <row r="916" spans="5:5" ht="12.75" customHeight="1">
      <c r="E916" s="5"/>
    </row>
    <row r="917" spans="5:5" ht="12.75" customHeight="1">
      <c r="E917" s="5"/>
    </row>
    <row r="918" spans="5:5" ht="12.75" customHeight="1">
      <c r="E918" s="5"/>
    </row>
    <row r="919" spans="5:5" ht="12.75" customHeight="1">
      <c r="E919" s="5"/>
    </row>
    <row r="920" spans="5:5" ht="12.75" customHeight="1">
      <c r="E920" s="5"/>
    </row>
    <row r="921" spans="5:5" ht="12.75" customHeight="1">
      <c r="E921" s="5"/>
    </row>
    <row r="922" spans="5:5" ht="12.75" customHeight="1">
      <c r="E922" s="5"/>
    </row>
    <row r="923" spans="5:5" ht="12.75" customHeight="1">
      <c r="E923" s="5"/>
    </row>
    <row r="924" spans="5:5" ht="12.75" customHeight="1">
      <c r="E924" s="5"/>
    </row>
    <row r="925" spans="5:5" ht="12.75" customHeight="1">
      <c r="E925" s="5"/>
    </row>
    <row r="926" spans="5:5" ht="12.75" customHeight="1">
      <c r="E926" s="5"/>
    </row>
    <row r="927" spans="5:5" ht="12.75" customHeight="1">
      <c r="E927" s="5"/>
    </row>
    <row r="928" spans="5:5" ht="12.75" customHeight="1">
      <c r="E928" s="5"/>
    </row>
    <row r="929" spans="5:5" ht="12.75" customHeight="1">
      <c r="E929" s="5"/>
    </row>
    <row r="930" spans="5:5" ht="12.75" customHeight="1">
      <c r="E930" s="5"/>
    </row>
    <row r="931" spans="5:5" ht="12.75" customHeight="1">
      <c r="E931" s="5"/>
    </row>
    <row r="932" spans="5:5" ht="12.75" customHeight="1">
      <c r="E932" s="5"/>
    </row>
    <row r="933" spans="5:5" ht="12.75" customHeight="1">
      <c r="E933" s="5"/>
    </row>
    <row r="934" spans="5:5" ht="12.75" customHeight="1">
      <c r="E934" s="5"/>
    </row>
    <row r="935" spans="5:5" ht="12.75" customHeight="1">
      <c r="E935" s="5"/>
    </row>
    <row r="936" spans="5:5" ht="12.75" customHeight="1">
      <c r="E936" s="5"/>
    </row>
    <row r="937" spans="5:5" ht="12.75" customHeight="1">
      <c r="E937" s="5"/>
    </row>
    <row r="938" spans="5:5" ht="12.75" customHeight="1">
      <c r="E938" s="5"/>
    </row>
    <row r="939" spans="5:5" ht="12.75" customHeight="1">
      <c r="E939" s="5"/>
    </row>
    <row r="940" spans="5:5" ht="12.75" customHeight="1">
      <c r="E940" s="5"/>
    </row>
    <row r="941" spans="5:5" ht="12.75" customHeight="1">
      <c r="E941" s="5"/>
    </row>
    <row r="942" spans="5:5" ht="12.75" customHeight="1">
      <c r="E942" s="5"/>
    </row>
    <row r="943" spans="5:5" ht="12.75" customHeight="1">
      <c r="E943" s="5"/>
    </row>
    <row r="944" spans="5:5" ht="12.75" customHeight="1">
      <c r="E944" s="5"/>
    </row>
    <row r="945" spans="5:5" ht="12.75" customHeight="1">
      <c r="E945" s="5"/>
    </row>
    <row r="946" spans="5:5" ht="12.75" customHeight="1">
      <c r="E946" s="5"/>
    </row>
    <row r="947" spans="5:5" ht="12.75" customHeight="1">
      <c r="E947" s="5"/>
    </row>
    <row r="948" spans="5:5" ht="12.75" customHeight="1">
      <c r="E948" s="5"/>
    </row>
    <row r="949" spans="5:5" ht="12.75" customHeight="1">
      <c r="E949" s="5"/>
    </row>
    <row r="950" spans="5:5" ht="12.75" customHeight="1">
      <c r="E950" s="5"/>
    </row>
    <row r="951" spans="5:5" ht="12.75" customHeight="1">
      <c r="E951" s="5"/>
    </row>
    <row r="952" spans="5:5" ht="12.75" customHeight="1">
      <c r="E952" s="5"/>
    </row>
    <row r="953" spans="5:5" ht="12.75" customHeight="1">
      <c r="E953" s="5"/>
    </row>
    <row r="954" spans="5:5" ht="12.75" customHeight="1">
      <c r="E954" s="5"/>
    </row>
    <row r="955" spans="5:5" ht="12.75" customHeight="1">
      <c r="E955" s="5"/>
    </row>
    <row r="956" spans="5:5" ht="12.75" customHeight="1">
      <c r="E956" s="5"/>
    </row>
    <row r="957" spans="5:5" ht="12.75" customHeight="1">
      <c r="E957" s="5"/>
    </row>
    <row r="958" spans="5:5" ht="12.75" customHeight="1">
      <c r="E958" s="5"/>
    </row>
    <row r="959" spans="5:5" ht="12.75" customHeight="1">
      <c r="E959" s="5"/>
    </row>
    <row r="960" spans="5:5" ht="12.75" customHeight="1">
      <c r="E960" s="5"/>
    </row>
    <row r="961" spans="5:5" ht="12.75" customHeight="1">
      <c r="E961" s="5"/>
    </row>
    <row r="962" spans="5:5" ht="12.75" customHeight="1">
      <c r="E962" s="5"/>
    </row>
    <row r="963" spans="5:5" ht="12.75" customHeight="1">
      <c r="E963" s="5"/>
    </row>
    <row r="964" spans="5:5" ht="12.75" customHeight="1">
      <c r="E964" s="5"/>
    </row>
    <row r="965" spans="5:5" ht="12.75" customHeight="1">
      <c r="E965" s="5"/>
    </row>
    <row r="966" spans="5:5" ht="12.75" customHeight="1">
      <c r="E966" s="5"/>
    </row>
    <row r="967" spans="5:5" ht="12.75" customHeight="1">
      <c r="E967" s="5"/>
    </row>
    <row r="968" spans="5:5" ht="12.75" customHeight="1">
      <c r="E968" s="5"/>
    </row>
    <row r="969" spans="5:5" ht="12.75" customHeight="1">
      <c r="E969" s="5"/>
    </row>
    <row r="970" spans="5:5" ht="12.75" customHeight="1">
      <c r="E970" s="5"/>
    </row>
    <row r="971" spans="5:5" ht="12.75" customHeight="1">
      <c r="E971" s="5"/>
    </row>
    <row r="972" spans="5:5" ht="12.75" customHeight="1">
      <c r="E972" s="5"/>
    </row>
    <row r="973" spans="5:5" ht="12.75" customHeight="1">
      <c r="E973" s="5"/>
    </row>
    <row r="974" spans="5:5" ht="12.75" customHeight="1">
      <c r="E974" s="5"/>
    </row>
    <row r="975" spans="5:5" ht="12.75" customHeight="1">
      <c r="E975" s="5"/>
    </row>
    <row r="976" spans="5:5" ht="12.75" customHeight="1">
      <c r="E976" s="5"/>
    </row>
    <row r="977" spans="5:5" ht="12.75" customHeight="1">
      <c r="E977" s="5"/>
    </row>
    <row r="978" spans="5:5" ht="12.75" customHeight="1">
      <c r="E978" s="5"/>
    </row>
    <row r="979" spans="5:5" ht="12.75" customHeight="1">
      <c r="E979" s="5"/>
    </row>
    <row r="980" spans="5:5" ht="12.75" customHeight="1">
      <c r="E980" s="5"/>
    </row>
    <row r="981" spans="5:5" ht="12.75" customHeight="1">
      <c r="E981" s="5"/>
    </row>
    <row r="982" spans="5:5" ht="12.75" customHeight="1">
      <c r="E982" s="5"/>
    </row>
    <row r="983" spans="5:5" ht="12.75" customHeight="1">
      <c r="E983" s="5"/>
    </row>
    <row r="984" spans="5:5" ht="12.75" customHeight="1">
      <c r="E984" s="5"/>
    </row>
    <row r="985" spans="5:5" ht="12.75" customHeight="1">
      <c r="E985" s="5"/>
    </row>
    <row r="986" spans="5:5" ht="12.75" customHeight="1">
      <c r="E986" s="5"/>
    </row>
    <row r="987" spans="5:5" ht="12.75" customHeight="1">
      <c r="E987" s="5"/>
    </row>
    <row r="988" spans="5:5" ht="12.75" customHeight="1">
      <c r="E988" s="5"/>
    </row>
    <row r="989" spans="5:5" ht="12.75" customHeight="1">
      <c r="E989" s="5"/>
    </row>
    <row r="990" spans="5:5" ht="12.75" customHeight="1">
      <c r="E990" s="5"/>
    </row>
    <row r="991" spans="5:5" ht="12.75" customHeight="1">
      <c r="E991" s="5"/>
    </row>
    <row r="992" spans="5:5" ht="12.75" customHeight="1">
      <c r="E992" s="5"/>
    </row>
    <row r="993" spans="5:5" ht="12.75" customHeight="1">
      <c r="E993" s="5"/>
    </row>
    <row r="994" spans="5:5" ht="12.75" customHeight="1">
      <c r="E994" s="5"/>
    </row>
    <row r="995" spans="5:5" ht="12.75" customHeight="1">
      <c r="E995" s="5"/>
    </row>
    <row r="996" spans="5:5" ht="12.75" customHeight="1">
      <c r="E996" s="5"/>
    </row>
    <row r="997" spans="5:5" ht="12.75" customHeight="1">
      <c r="E997" s="5"/>
    </row>
    <row r="998" spans="5:5" ht="12.75" customHeight="1">
      <c r="E998" s="5"/>
    </row>
    <row r="999" spans="5:5" ht="12.75" customHeight="1">
      <c r="E999" s="5"/>
    </row>
    <row r="1000" spans="5:5" ht="12.75" customHeight="1">
      <c r="E1000" s="5"/>
    </row>
    <row r="1001" spans="5:5" ht="12.75" customHeight="1">
      <c r="E1001" s="5"/>
    </row>
    <row r="1002" spans="5:5" ht="12.75" customHeight="1">
      <c r="E1002" s="5"/>
    </row>
    <row r="1003" spans="5:5" ht="12.75" customHeight="1">
      <c r="E1003" s="5"/>
    </row>
    <row r="1004" spans="5:5" ht="12.75" customHeight="1">
      <c r="E1004" s="5"/>
    </row>
    <row r="1005" spans="5:5" ht="12.75" customHeight="1">
      <c r="E1005" s="5"/>
    </row>
    <row r="1006" spans="5:5" ht="12.75" customHeight="1">
      <c r="E1006" s="5"/>
    </row>
    <row r="1007" spans="5:5" ht="12.75" customHeight="1">
      <c r="E1007" s="5"/>
    </row>
    <row r="1008" spans="5:5" ht="12.75" customHeight="1">
      <c r="E1008" s="5"/>
    </row>
    <row r="1009" spans="5:5" ht="12.75" customHeight="1">
      <c r="E1009" s="5"/>
    </row>
    <row r="1010" spans="5:5" ht="12.75" customHeight="1">
      <c r="E1010" s="5"/>
    </row>
    <row r="1011" spans="5:5" ht="12.75" customHeight="1">
      <c r="E1011" s="5"/>
    </row>
    <row r="1012" spans="5:5" ht="12.75" customHeight="1">
      <c r="E1012" s="5"/>
    </row>
    <row r="1013" spans="5:5" ht="12.75" customHeight="1">
      <c r="E1013" s="5"/>
    </row>
    <row r="1014" spans="5:5" ht="12.75" customHeight="1">
      <c r="E1014" s="5"/>
    </row>
    <row r="1015" spans="5:5" ht="12.75" customHeight="1">
      <c r="E1015" s="5"/>
    </row>
    <row r="1016" spans="5:5" ht="12.75" customHeight="1">
      <c r="E1016" s="5"/>
    </row>
    <row r="1017" spans="5:5" ht="12.75" customHeight="1">
      <c r="E1017" s="5"/>
    </row>
    <row r="1018" spans="5:5" ht="12.75" customHeight="1">
      <c r="E1018" s="5"/>
    </row>
    <row r="1019" spans="5:5" ht="12.75" customHeight="1">
      <c r="E1019" s="5"/>
    </row>
    <row r="1020" spans="5:5" ht="12.75" customHeight="1">
      <c r="E1020" s="5"/>
    </row>
    <row r="1021" spans="5:5" ht="12.75" customHeight="1">
      <c r="E1021" s="5"/>
    </row>
    <row r="1022" spans="5:5" ht="12.75" customHeight="1">
      <c r="E1022" s="5"/>
    </row>
    <row r="1023" spans="5:5" ht="12.75" customHeight="1">
      <c r="E1023" s="5"/>
    </row>
    <row r="1024" spans="5:5" ht="12.75" customHeight="1">
      <c r="E1024" s="5"/>
    </row>
    <row r="1025" spans="5:5" ht="12.75" customHeight="1">
      <c r="E1025" s="5"/>
    </row>
    <row r="1026" spans="5:5" ht="12.75" customHeight="1">
      <c r="E1026" s="5"/>
    </row>
    <row r="1027" spans="5:5" ht="12.75" customHeight="1">
      <c r="E1027" s="5"/>
    </row>
    <row r="1028" spans="5:5" ht="12.75" customHeight="1">
      <c r="E1028" s="5"/>
    </row>
    <row r="1029" spans="5:5" ht="12.75" customHeight="1">
      <c r="E1029" s="5"/>
    </row>
    <row r="1030" spans="5:5" ht="12.75" customHeight="1">
      <c r="E1030" s="5"/>
    </row>
    <row r="1031" spans="5:5" ht="12.75" customHeight="1">
      <c r="E1031" s="5"/>
    </row>
    <row r="1032" spans="5:5" ht="12.75" customHeight="1">
      <c r="E1032" s="5"/>
    </row>
    <row r="1033" spans="5:5" ht="12.75" customHeight="1">
      <c r="E1033" s="5"/>
    </row>
    <row r="1034" spans="5:5" ht="12.75" customHeight="1">
      <c r="E1034" s="5"/>
    </row>
    <row r="1035" spans="5:5" ht="12.75" customHeight="1">
      <c r="E1035" s="5"/>
    </row>
    <row r="1036" spans="5:5" ht="12.75" customHeight="1">
      <c r="E1036" s="5"/>
    </row>
    <row r="1037" spans="5:5" ht="12.75" customHeight="1">
      <c r="E1037" s="5"/>
    </row>
    <row r="1038" spans="5:5" ht="12.75" customHeight="1">
      <c r="E1038" s="5"/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</sheetPr>
  <dimension ref="A1:F1044"/>
  <sheetViews>
    <sheetView workbookViewId="0">
      <pane ySplit="1" topLeftCell="A251" activePane="bottomLeft" state="frozen"/>
      <selection pane="bottomLeft" activeCell="D251" sqref="D251"/>
    </sheetView>
  </sheetViews>
  <sheetFormatPr defaultColWidth="14.42578125" defaultRowHeight="15" customHeight="1"/>
  <cols>
    <col min="1" max="1" width="10" customWidth="1"/>
    <col min="2" max="2" width="13.28515625" customWidth="1"/>
    <col min="3" max="3" width="10" customWidth="1"/>
    <col min="4" max="4" width="68" customWidth="1"/>
    <col min="5" max="24" width="10" customWidth="1"/>
  </cols>
  <sheetData>
    <row r="1" spans="1:5" ht="12.75" customHeight="1">
      <c r="A1" s="30" t="s">
        <v>960</v>
      </c>
      <c r="B1" s="30" t="s">
        <v>1</v>
      </c>
      <c r="C1" s="30" t="s">
        <v>2</v>
      </c>
      <c r="D1" s="30" t="s">
        <v>3</v>
      </c>
      <c r="E1" s="30" t="s">
        <v>4</v>
      </c>
    </row>
    <row r="2" spans="1:5" ht="12.75" customHeight="1">
      <c r="A2" s="2"/>
      <c r="B2" s="2"/>
      <c r="C2" s="42" t="s">
        <v>1955</v>
      </c>
      <c r="D2" s="42" t="s">
        <v>1956</v>
      </c>
      <c r="E2" s="43"/>
    </row>
    <row r="3" spans="1:5" ht="12.75" customHeight="1">
      <c r="A3" s="4" t="s">
        <v>1957</v>
      </c>
      <c r="B3" s="4" t="s">
        <v>1958</v>
      </c>
      <c r="C3" s="4" t="s">
        <v>1959</v>
      </c>
      <c r="D3" s="6" t="s">
        <v>1960</v>
      </c>
      <c r="E3" s="5" t="s">
        <v>10</v>
      </c>
    </row>
    <row r="4" spans="1:5" ht="12.75" customHeight="1">
      <c r="A4" s="4" t="s">
        <v>1957</v>
      </c>
      <c r="B4" s="4" t="s">
        <v>1958</v>
      </c>
      <c r="C4" s="4" t="s">
        <v>1961</v>
      </c>
      <c r="D4" s="6" t="s">
        <v>1962</v>
      </c>
      <c r="E4" s="5" t="s">
        <v>10</v>
      </c>
    </row>
    <row r="5" spans="1:5" ht="12.75" customHeight="1">
      <c r="A5" s="4" t="s">
        <v>1957</v>
      </c>
      <c r="B5" s="4" t="s">
        <v>1958</v>
      </c>
      <c r="C5" s="4" t="s">
        <v>1963</v>
      </c>
      <c r="D5" s="6" t="s">
        <v>1964</v>
      </c>
      <c r="E5" s="5" t="s">
        <v>10</v>
      </c>
    </row>
    <row r="6" spans="1:5" ht="12.75" customHeight="1">
      <c r="A6" s="4" t="s">
        <v>1957</v>
      </c>
      <c r="B6" s="4" t="s">
        <v>1958</v>
      </c>
      <c r="C6" s="4" t="s">
        <v>1965</v>
      </c>
      <c r="D6" s="4" t="s">
        <v>1966</v>
      </c>
      <c r="E6" s="5" t="s">
        <v>10</v>
      </c>
    </row>
    <row r="7" spans="1:5" ht="12.75" customHeight="1">
      <c r="A7" s="4" t="s">
        <v>1957</v>
      </c>
      <c r="B7" s="4" t="s">
        <v>1958</v>
      </c>
      <c r="C7" s="4" t="s">
        <v>1967</v>
      </c>
      <c r="D7" s="4" t="s">
        <v>1968</v>
      </c>
      <c r="E7" s="5" t="s">
        <v>10</v>
      </c>
    </row>
    <row r="8" spans="1:5" ht="12.75" customHeight="1">
      <c r="A8" s="4" t="s">
        <v>1957</v>
      </c>
      <c r="B8" s="4" t="s">
        <v>1958</v>
      </c>
      <c r="C8" s="4" t="s">
        <v>1969</v>
      </c>
      <c r="D8" s="6" t="s">
        <v>1970</v>
      </c>
      <c r="E8" s="5" t="s">
        <v>10</v>
      </c>
    </row>
    <row r="9" spans="1:5" ht="12.75" customHeight="1">
      <c r="A9" s="4" t="s">
        <v>1957</v>
      </c>
      <c r="B9" s="4" t="s">
        <v>1958</v>
      </c>
      <c r="C9" s="4" t="s">
        <v>1971</v>
      </c>
      <c r="D9" s="6" t="s">
        <v>1972</v>
      </c>
      <c r="E9" s="5" t="s">
        <v>10</v>
      </c>
    </row>
    <row r="10" spans="1:5" ht="12.75" customHeight="1">
      <c r="A10" s="4" t="s">
        <v>1957</v>
      </c>
      <c r="B10" s="4" t="s">
        <v>1958</v>
      </c>
      <c r="C10" s="4" t="s">
        <v>1973</v>
      </c>
      <c r="D10" s="6" t="s">
        <v>1974</v>
      </c>
      <c r="E10" s="5" t="s">
        <v>10</v>
      </c>
    </row>
    <row r="11" spans="1:5" ht="12.75" customHeight="1">
      <c r="A11" s="4" t="s">
        <v>1957</v>
      </c>
      <c r="B11" s="4" t="s">
        <v>1958</v>
      </c>
      <c r="C11" s="4" t="s">
        <v>1975</v>
      </c>
      <c r="D11" s="6" t="s">
        <v>1976</v>
      </c>
      <c r="E11" s="5" t="s">
        <v>10</v>
      </c>
    </row>
    <row r="12" spans="1:5" ht="12.75" customHeight="1">
      <c r="A12" s="4" t="s">
        <v>1957</v>
      </c>
      <c r="B12" s="4" t="s">
        <v>1958</v>
      </c>
      <c r="C12" s="4" t="s">
        <v>1977</v>
      </c>
      <c r="D12" s="6" t="s">
        <v>1978</v>
      </c>
      <c r="E12" s="5" t="s">
        <v>10</v>
      </c>
    </row>
    <row r="13" spans="1:5" ht="12.75" customHeight="1">
      <c r="A13" s="4" t="s">
        <v>1957</v>
      </c>
      <c r="B13" s="4" t="s">
        <v>1958</v>
      </c>
      <c r="C13" s="4" t="s">
        <v>1979</v>
      </c>
      <c r="D13" s="6" t="s">
        <v>1980</v>
      </c>
      <c r="E13" s="5" t="s">
        <v>10</v>
      </c>
    </row>
    <row r="14" spans="1:5" ht="12.75" customHeight="1">
      <c r="A14" s="4" t="s">
        <v>1957</v>
      </c>
      <c r="B14" s="4" t="s">
        <v>1958</v>
      </c>
      <c r="C14" s="4" t="s">
        <v>1981</v>
      </c>
      <c r="D14" s="6" t="s">
        <v>1982</v>
      </c>
      <c r="E14" s="5" t="s">
        <v>10</v>
      </c>
    </row>
    <row r="15" spans="1:5" ht="12.75" customHeight="1">
      <c r="A15" s="4" t="s">
        <v>1957</v>
      </c>
      <c r="B15" s="4" t="s">
        <v>1958</v>
      </c>
      <c r="C15" s="4" t="s">
        <v>1983</v>
      </c>
      <c r="D15" s="6" t="s">
        <v>1984</v>
      </c>
      <c r="E15" s="5" t="s">
        <v>10</v>
      </c>
    </row>
    <row r="16" spans="1:5" ht="12.75" customHeight="1">
      <c r="A16" s="4" t="s">
        <v>1957</v>
      </c>
      <c r="B16" s="4" t="s">
        <v>1958</v>
      </c>
      <c r="C16" s="4" t="s">
        <v>1985</v>
      </c>
      <c r="D16" s="6" t="s">
        <v>1986</v>
      </c>
      <c r="E16" s="5" t="s">
        <v>10</v>
      </c>
    </row>
    <row r="17" spans="1:5" ht="12.75" customHeight="1">
      <c r="A17" s="4" t="s">
        <v>1957</v>
      </c>
      <c r="B17" s="4" t="s">
        <v>1958</v>
      </c>
      <c r="C17" s="4" t="s">
        <v>1987</v>
      </c>
      <c r="D17" s="6" t="s">
        <v>1988</v>
      </c>
      <c r="E17" s="5" t="s">
        <v>10</v>
      </c>
    </row>
    <row r="18" spans="1:5" ht="12.75" customHeight="1">
      <c r="A18" s="4"/>
      <c r="B18" s="4"/>
      <c r="C18" s="4"/>
      <c r="D18" s="4"/>
      <c r="E18" s="5"/>
    </row>
    <row r="19" spans="1:5" ht="12.75" customHeight="1">
      <c r="A19" s="2"/>
      <c r="B19" s="2"/>
      <c r="C19" s="42" t="s">
        <v>1989</v>
      </c>
      <c r="D19" s="42" t="s">
        <v>1990</v>
      </c>
      <c r="E19" s="43"/>
    </row>
    <row r="20" spans="1:5" ht="12.75" customHeight="1">
      <c r="A20" s="4" t="s">
        <v>1957</v>
      </c>
      <c r="B20" s="4" t="s">
        <v>1991</v>
      </c>
      <c r="C20" s="4" t="s">
        <v>1992</v>
      </c>
      <c r="D20" s="4" t="s">
        <v>1993</v>
      </c>
      <c r="E20" s="5" t="s">
        <v>232</v>
      </c>
    </row>
    <row r="21" spans="1:5" ht="12.75" customHeight="1">
      <c r="A21" s="4" t="s">
        <v>1957</v>
      </c>
      <c r="B21" s="4" t="s">
        <v>1991</v>
      </c>
      <c r="C21" s="4" t="s">
        <v>1994</v>
      </c>
      <c r="D21" s="4" t="s">
        <v>1995</v>
      </c>
      <c r="E21" s="5" t="s">
        <v>232</v>
      </c>
    </row>
    <row r="22" spans="1:5" ht="12.75" customHeight="1">
      <c r="A22" s="4" t="s">
        <v>1957</v>
      </c>
      <c r="B22" s="4" t="s">
        <v>1991</v>
      </c>
      <c r="C22" s="4" t="s">
        <v>1996</v>
      </c>
      <c r="D22" s="4" t="s">
        <v>1997</v>
      </c>
      <c r="E22" s="5" t="s">
        <v>232</v>
      </c>
    </row>
    <row r="23" spans="1:5" ht="12.75" customHeight="1">
      <c r="A23" s="4"/>
      <c r="B23" s="4"/>
      <c r="C23" s="4"/>
      <c r="D23" s="4"/>
      <c r="E23" s="5"/>
    </row>
    <row r="24" spans="1:5" ht="12.75" customHeight="1">
      <c r="A24" s="2"/>
      <c r="B24" s="2"/>
      <c r="C24" s="42" t="s">
        <v>1998</v>
      </c>
      <c r="D24" s="42" t="s">
        <v>1999</v>
      </c>
      <c r="E24" s="43"/>
    </row>
    <row r="25" spans="1:5" ht="12.75" customHeight="1">
      <c r="A25" s="4" t="s">
        <v>1957</v>
      </c>
      <c r="B25" s="4" t="s">
        <v>2000</v>
      </c>
      <c r="C25" s="4" t="s">
        <v>2001</v>
      </c>
      <c r="D25" s="4" t="s">
        <v>2002</v>
      </c>
      <c r="E25" s="9" t="s">
        <v>496</v>
      </c>
    </row>
    <row r="26" spans="1:5" ht="12.75" customHeight="1">
      <c r="A26" s="4" t="s">
        <v>1957</v>
      </c>
      <c r="B26" s="4" t="s">
        <v>2000</v>
      </c>
      <c r="C26" s="4" t="s">
        <v>2003</v>
      </c>
      <c r="D26" s="4" t="s">
        <v>2004</v>
      </c>
      <c r="E26" s="5" t="s">
        <v>232</v>
      </c>
    </row>
    <row r="27" spans="1:5" ht="12.75" customHeight="1">
      <c r="A27" s="4" t="s">
        <v>1957</v>
      </c>
      <c r="B27" s="4" t="s">
        <v>2000</v>
      </c>
      <c r="C27" s="4" t="s">
        <v>2005</v>
      </c>
      <c r="D27" s="4" t="s">
        <v>2006</v>
      </c>
      <c r="E27" s="5" t="s">
        <v>232</v>
      </c>
    </row>
    <row r="28" spans="1:5" ht="12.75" customHeight="1">
      <c r="A28" s="4"/>
      <c r="B28" s="4"/>
      <c r="C28" s="4"/>
      <c r="D28" s="4"/>
      <c r="E28" s="5"/>
    </row>
    <row r="29" spans="1:5" ht="12.75" customHeight="1">
      <c r="A29" s="2"/>
      <c r="B29" s="2"/>
      <c r="C29" s="42" t="s">
        <v>2007</v>
      </c>
      <c r="D29" s="42" t="s">
        <v>2008</v>
      </c>
      <c r="E29" s="43"/>
    </row>
    <row r="30" spans="1:5" ht="12.75" customHeight="1">
      <c r="A30" s="4" t="s">
        <v>2009</v>
      </c>
      <c r="B30" s="4" t="s">
        <v>2010</v>
      </c>
      <c r="C30" s="4" t="s">
        <v>2011</v>
      </c>
      <c r="D30" s="4" t="s">
        <v>2012</v>
      </c>
      <c r="E30" s="5" t="s">
        <v>232</v>
      </c>
    </row>
    <row r="31" spans="1:5" ht="12.75" customHeight="1">
      <c r="A31" s="4" t="s">
        <v>2009</v>
      </c>
      <c r="B31" s="4" t="s">
        <v>2010</v>
      </c>
      <c r="C31" s="4" t="s">
        <v>2013</v>
      </c>
      <c r="D31" s="4" t="s">
        <v>2014</v>
      </c>
      <c r="E31" s="5" t="s">
        <v>232</v>
      </c>
    </row>
    <row r="32" spans="1:5" ht="12.75" customHeight="1">
      <c r="A32" s="4" t="s">
        <v>2009</v>
      </c>
      <c r="B32" s="4" t="s">
        <v>2010</v>
      </c>
      <c r="C32" s="4" t="s">
        <v>2015</v>
      </c>
      <c r="D32" s="4" t="s">
        <v>2016</v>
      </c>
      <c r="E32" s="5" t="s">
        <v>232</v>
      </c>
    </row>
    <row r="33" spans="1:5" ht="12.75" customHeight="1">
      <c r="A33" s="4" t="s">
        <v>2009</v>
      </c>
      <c r="B33" s="4" t="s">
        <v>2010</v>
      </c>
      <c r="C33" s="4" t="s">
        <v>2017</v>
      </c>
      <c r="D33" s="4" t="s">
        <v>2018</v>
      </c>
      <c r="E33" s="5" t="s">
        <v>232</v>
      </c>
    </row>
    <row r="34" spans="1:5" ht="12.75" customHeight="1">
      <c r="A34" s="4" t="s">
        <v>2009</v>
      </c>
      <c r="B34" s="4" t="s">
        <v>2010</v>
      </c>
      <c r="C34" s="4" t="s">
        <v>2019</v>
      </c>
      <c r="D34" s="4" t="s">
        <v>2020</v>
      </c>
      <c r="E34" s="5" t="s">
        <v>232</v>
      </c>
    </row>
    <row r="35" spans="1:5" ht="12.75" customHeight="1">
      <c r="A35" s="4" t="s">
        <v>2009</v>
      </c>
      <c r="B35" s="4" t="s">
        <v>2010</v>
      </c>
      <c r="C35" s="4" t="s">
        <v>2021</v>
      </c>
      <c r="D35" s="4" t="s">
        <v>2022</v>
      </c>
      <c r="E35" s="5" t="s">
        <v>232</v>
      </c>
    </row>
    <row r="36" spans="1:5" ht="12.75" customHeight="1">
      <c r="A36" s="4"/>
      <c r="B36" s="4"/>
      <c r="C36" s="4"/>
      <c r="D36" s="4"/>
      <c r="E36" s="5"/>
    </row>
    <row r="37" spans="1:5" ht="12.75" customHeight="1">
      <c r="A37" s="2"/>
      <c r="B37" s="2"/>
      <c r="C37" s="42" t="s">
        <v>2023</v>
      </c>
      <c r="D37" s="42" t="s">
        <v>2024</v>
      </c>
      <c r="E37" s="43"/>
    </row>
    <row r="38" spans="1:5" ht="12.75" customHeight="1">
      <c r="A38" s="4" t="s">
        <v>2009</v>
      </c>
      <c r="B38" s="4" t="s">
        <v>2025</v>
      </c>
      <c r="C38" s="4" t="s">
        <v>2026</v>
      </c>
      <c r="D38" s="4" t="s">
        <v>2012</v>
      </c>
      <c r="E38" s="5" t="s">
        <v>232</v>
      </c>
    </row>
    <row r="39" spans="1:5" ht="12.75" customHeight="1">
      <c r="A39" s="4" t="s">
        <v>2009</v>
      </c>
      <c r="B39" s="4" t="s">
        <v>2025</v>
      </c>
      <c r="C39" s="4" t="s">
        <v>2027</v>
      </c>
      <c r="D39" s="4" t="s">
        <v>2014</v>
      </c>
      <c r="E39" s="5" t="s">
        <v>232</v>
      </c>
    </row>
    <row r="40" spans="1:5" ht="12.75" customHeight="1">
      <c r="A40" s="4" t="s">
        <v>2009</v>
      </c>
      <c r="B40" s="4" t="s">
        <v>2025</v>
      </c>
      <c r="C40" s="4" t="s">
        <v>2028</v>
      </c>
      <c r="D40" s="4" t="s">
        <v>2016</v>
      </c>
      <c r="E40" s="5" t="s">
        <v>232</v>
      </c>
    </row>
    <row r="41" spans="1:5" ht="12.75" customHeight="1">
      <c r="A41" s="4" t="s">
        <v>2009</v>
      </c>
      <c r="B41" s="4" t="s">
        <v>2025</v>
      </c>
      <c r="C41" s="4" t="s">
        <v>2029</v>
      </c>
      <c r="D41" s="4" t="s">
        <v>2018</v>
      </c>
      <c r="E41" s="5" t="s">
        <v>232</v>
      </c>
    </row>
    <row r="42" spans="1:5" ht="12.75" customHeight="1">
      <c r="A42" s="4" t="s">
        <v>2009</v>
      </c>
      <c r="B42" s="4" t="s">
        <v>2025</v>
      </c>
      <c r="C42" s="4" t="s">
        <v>2030</v>
      </c>
      <c r="D42" s="4" t="s">
        <v>2020</v>
      </c>
      <c r="E42" s="5" t="s">
        <v>232</v>
      </c>
    </row>
    <row r="43" spans="1:5" ht="12.75" customHeight="1">
      <c r="A43" s="4" t="s">
        <v>2009</v>
      </c>
      <c r="B43" s="4" t="s">
        <v>2025</v>
      </c>
      <c r="C43" s="4" t="s">
        <v>2031</v>
      </c>
      <c r="D43" s="4" t="s">
        <v>2022</v>
      </c>
      <c r="E43" s="5" t="s">
        <v>232</v>
      </c>
    </row>
    <row r="44" spans="1:5" ht="12.75" customHeight="1">
      <c r="A44" s="4"/>
      <c r="B44" s="4"/>
      <c r="C44" s="4"/>
      <c r="D44" s="16"/>
      <c r="E44" s="5"/>
    </row>
    <row r="45" spans="1:5" ht="12.75" customHeight="1">
      <c r="A45" s="2"/>
      <c r="B45" s="2"/>
      <c r="C45" s="42" t="s">
        <v>2032</v>
      </c>
      <c r="D45" s="42" t="s">
        <v>2033</v>
      </c>
      <c r="E45" s="43"/>
    </row>
    <row r="46" spans="1:5" ht="12.75" customHeight="1">
      <c r="A46" s="4" t="s">
        <v>2034</v>
      </c>
      <c r="B46" s="4" t="s">
        <v>2035</v>
      </c>
      <c r="C46" s="4" t="s">
        <v>2036</v>
      </c>
      <c r="D46" s="16" t="s">
        <v>2037</v>
      </c>
      <c r="E46" s="5" t="s">
        <v>232</v>
      </c>
    </row>
    <row r="47" spans="1:5" ht="12.75" customHeight="1">
      <c r="A47" s="4" t="s">
        <v>2034</v>
      </c>
      <c r="B47" s="4" t="s">
        <v>2035</v>
      </c>
      <c r="C47" s="4" t="s">
        <v>2038</v>
      </c>
      <c r="D47" s="16" t="s">
        <v>2039</v>
      </c>
      <c r="E47" s="5" t="s">
        <v>232</v>
      </c>
    </row>
    <row r="48" spans="1:5" ht="12.75" customHeight="1">
      <c r="A48" s="4" t="s">
        <v>2034</v>
      </c>
      <c r="B48" s="4" t="s">
        <v>2035</v>
      </c>
      <c r="C48" s="4" t="s">
        <v>2040</v>
      </c>
      <c r="D48" s="16" t="s">
        <v>2041</v>
      </c>
      <c r="E48" s="5" t="s">
        <v>232</v>
      </c>
    </row>
    <row r="49" spans="1:5" ht="12.75" customHeight="1">
      <c r="A49" s="4" t="s">
        <v>2034</v>
      </c>
      <c r="B49" s="4" t="s">
        <v>2035</v>
      </c>
      <c r="C49" s="4" t="s">
        <v>2042</v>
      </c>
      <c r="D49" s="16" t="s">
        <v>2043</v>
      </c>
      <c r="E49" s="5" t="s">
        <v>232</v>
      </c>
    </row>
    <row r="50" spans="1:5" ht="12.75" customHeight="1">
      <c r="A50" s="4" t="s">
        <v>2034</v>
      </c>
      <c r="B50" s="4" t="s">
        <v>2035</v>
      </c>
      <c r="C50" s="4" t="s">
        <v>2044</v>
      </c>
      <c r="D50" s="16" t="s">
        <v>2045</v>
      </c>
      <c r="E50" s="5" t="s">
        <v>232</v>
      </c>
    </row>
    <row r="51" spans="1:5" ht="12.75" customHeight="1">
      <c r="A51" s="4" t="s">
        <v>2034</v>
      </c>
      <c r="B51" s="4" t="s">
        <v>2035</v>
      </c>
      <c r="C51" s="4" t="s">
        <v>2046</v>
      </c>
      <c r="D51" s="16" t="s">
        <v>2047</v>
      </c>
      <c r="E51" s="5" t="s">
        <v>232</v>
      </c>
    </row>
    <row r="52" spans="1:5" ht="12.75" customHeight="1">
      <c r="A52" s="4" t="s">
        <v>2034</v>
      </c>
      <c r="B52" s="4" t="s">
        <v>2035</v>
      </c>
      <c r="C52" s="4" t="s">
        <v>2048</v>
      </c>
      <c r="D52" s="16" t="s">
        <v>2049</v>
      </c>
      <c r="E52" s="5" t="s">
        <v>232</v>
      </c>
    </row>
    <row r="53" spans="1:5" ht="12.75" customHeight="1">
      <c r="A53" s="4" t="s">
        <v>2034</v>
      </c>
      <c r="B53" s="4" t="s">
        <v>2035</v>
      </c>
      <c r="C53" s="4" t="s">
        <v>2050</v>
      </c>
      <c r="D53" s="16" t="s">
        <v>2051</v>
      </c>
      <c r="E53" s="5" t="s">
        <v>232</v>
      </c>
    </row>
    <row r="54" spans="1:5" ht="12.75" customHeight="1">
      <c r="A54" s="4" t="s">
        <v>2034</v>
      </c>
      <c r="B54" s="4" t="s">
        <v>2035</v>
      </c>
      <c r="C54" s="4" t="s">
        <v>2052</v>
      </c>
      <c r="D54" s="16" t="s">
        <v>2053</v>
      </c>
      <c r="E54" s="5" t="s">
        <v>232</v>
      </c>
    </row>
    <row r="55" spans="1:5" ht="12.75" customHeight="1">
      <c r="A55" s="4" t="s">
        <v>2034</v>
      </c>
      <c r="B55" s="4" t="s">
        <v>2035</v>
      </c>
      <c r="C55" s="4" t="s">
        <v>2054</v>
      </c>
      <c r="D55" s="16" t="s">
        <v>2055</v>
      </c>
      <c r="E55" s="5" t="s">
        <v>232</v>
      </c>
    </row>
    <row r="56" spans="1:5" ht="12.75" customHeight="1">
      <c r="A56" s="4" t="s">
        <v>2034</v>
      </c>
      <c r="B56" s="4" t="s">
        <v>2035</v>
      </c>
      <c r="C56" s="4" t="s">
        <v>2056</v>
      </c>
      <c r="D56" s="16" t="s">
        <v>2057</v>
      </c>
      <c r="E56" s="5" t="s">
        <v>232</v>
      </c>
    </row>
    <row r="57" spans="1:5" ht="12.75" customHeight="1">
      <c r="A57" s="4" t="s">
        <v>2034</v>
      </c>
      <c r="B57" s="4" t="s">
        <v>2035</v>
      </c>
      <c r="C57" s="4" t="s">
        <v>2058</v>
      </c>
      <c r="D57" s="16" t="s">
        <v>2059</v>
      </c>
      <c r="E57" s="5" t="s">
        <v>232</v>
      </c>
    </row>
    <row r="58" spans="1:5" ht="12.75" customHeight="1">
      <c r="A58" s="4" t="s">
        <v>2034</v>
      </c>
      <c r="B58" s="4" t="s">
        <v>2035</v>
      </c>
      <c r="C58" s="4" t="s">
        <v>2060</v>
      </c>
      <c r="D58" s="16" t="s">
        <v>2061</v>
      </c>
      <c r="E58" s="5" t="s">
        <v>232</v>
      </c>
    </row>
    <row r="59" spans="1:5" ht="12.75" customHeight="1">
      <c r="A59" s="4" t="s">
        <v>2034</v>
      </c>
      <c r="B59" s="4" t="s">
        <v>2035</v>
      </c>
      <c r="C59" t="s">
        <v>2062</v>
      </c>
      <c r="D59" s="16" t="s">
        <v>2063</v>
      </c>
      <c r="E59" s="5" t="s">
        <v>232</v>
      </c>
    </row>
    <row r="60" spans="1:5" ht="12.75" customHeight="1">
      <c r="A60" s="4" t="s">
        <v>2034</v>
      </c>
      <c r="B60" s="4" t="s">
        <v>2035</v>
      </c>
      <c r="C60" s="4" t="s">
        <v>2064</v>
      </c>
      <c r="D60" s="16" t="s">
        <v>2065</v>
      </c>
      <c r="E60" s="5" t="s">
        <v>232</v>
      </c>
    </row>
    <row r="61" spans="1:5" ht="12.75" customHeight="1">
      <c r="A61" s="4" t="s">
        <v>2034</v>
      </c>
      <c r="B61" s="4" t="s">
        <v>2035</v>
      </c>
      <c r="C61" s="4" t="s">
        <v>2066</v>
      </c>
      <c r="D61" s="16" t="s">
        <v>2067</v>
      </c>
      <c r="E61" s="5" t="s">
        <v>232</v>
      </c>
    </row>
    <row r="62" spans="1:5" ht="12.75" customHeight="1">
      <c r="A62" s="4" t="s">
        <v>2034</v>
      </c>
      <c r="B62" s="4" t="s">
        <v>2035</v>
      </c>
      <c r="C62" s="4" t="s">
        <v>2068</v>
      </c>
      <c r="D62" s="16" t="s">
        <v>2069</v>
      </c>
      <c r="E62" s="5" t="s">
        <v>232</v>
      </c>
    </row>
    <row r="63" spans="1:5" ht="12.75" customHeight="1">
      <c r="A63" s="4" t="s">
        <v>2034</v>
      </c>
      <c r="B63" s="4" t="s">
        <v>2035</v>
      </c>
      <c r="C63" s="4" t="s">
        <v>2070</v>
      </c>
      <c r="D63" s="16" t="s">
        <v>2071</v>
      </c>
      <c r="E63" s="5" t="s">
        <v>232</v>
      </c>
    </row>
    <row r="64" spans="1:5" ht="12.75" customHeight="1">
      <c r="A64" s="4" t="s">
        <v>2034</v>
      </c>
      <c r="B64" s="4" t="s">
        <v>2035</v>
      </c>
      <c r="C64" s="4" t="s">
        <v>2072</v>
      </c>
      <c r="D64" s="16" t="s">
        <v>2073</v>
      </c>
      <c r="E64" s="5" t="s">
        <v>232</v>
      </c>
    </row>
    <row r="65" spans="1:5" ht="12.75" customHeight="1">
      <c r="A65" s="4"/>
      <c r="B65" s="4"/>
      <c r="C65" s="4"/>
      <c r="D65" s="16"/>
      <c r="E65" s="5"/>
    </row>
    <row r="66" spans="1:5" ht="12.75" customHeight="1">
      <c r="A66" s="2"/>
      <c r="B66" s="2"/>
      <c r="C66" s="42" t="s">
        <v>2074</v>
      </c>
      <c r="D66" s="42" t="s">
        <v>2075</v>
      </c>
      <c r="E66" s="43"/>
    </row>
    <row r="67" spans="1:5" ht="12.75" customHeight="1">
      <c r="A67" s="4" t="s">
        <v>2034</v>
      </c>
      <c r="B67" s="4" t="s">
        <v>2076</v>
      </c>
      <c r="C67" s="4" t="s">
        <v>2077</v>
      </c>
      <c r="D67" s="4" t="s">
        <v>2078</v>
      </c>
      <c r="E67" s="5" t="s">
        <v>232</v>
      </c>
    </row>
    <row r="68" spans="1:5" ht="12.75" customHeight="1">
      <c r="A68" s="4" t="s">
        <v>2034</v>
      </c>
      <c r="B68" s="4" t="s">
        <v>2076</v>
      </c>
      <c r="C68" s="4" t="s">
        <v>2079</v>
      </c>
      <c r="D68" s="4" t="s">
        <v>2080</v>
      </c>
      <c r="E68" s="5" t="s">
        <v>232</v>
      </c>
    </row>
    <row r="69" spans="1:5" ht="12.75" customHeight="1">
      <c r="A69" s="4" t="s">
        <v>2034</v>
      </c>
      <c r="B69" s="4" t="s">
        <v>2076</v>
      </c>
      <c r="C69" s="4" t="s">
        <v>2081</v>
      </c>
      <c r="D69" s="4" t="s">
        <v>2082</v>
      </c>
      <c r="E69" s="5" t="s">
        <v>232</v>
      </c>
    </row>
    <row r="70" spans="1:5" ht="12.75" customHeight="1">
      <c r="A70" s="4" t="s">
        <v>2034</v>
      </c>
      <c r="B70" s="4" t="s">
        <v>2076</v>
      </c>
      <c r="C70" s="4" t="s">
        <v>2083</v>
      </c>
      <c r="D70" s="4" t="s">
        <v>2084</v>
      </c>
      <c r="E70" s="5" t="s">
        <v>232</v>
      </c>
    </row>
    <row r="71" spans="1:5" ht="12.75" customHeight="1">
      <c r="A71" s="4" t="s">
        <v>2034</v>
      </c>
      <c r="B71" s="4" t="s">
        <v>2076</v>
      </c>
      <c r="C71" s="4" t="s">
        <v>2085</v>
      </c>
      <c r="D71" s="4" t="s">
        <v>2086</v>
      </c>
      <c r="E71" s="5" t="s">
        <v>232</v>
      </c>
    </row>
    <row r="72" spans="1:5" ht="12.75" customHeight="1">
      <c r="A72" s="4"/>
      <c r="B72" s="4"/>
      <c r="C72" s="4"/>
      <c r="D72" s="4"/>
      <c r="E72" s="5"/>
    </row>
    <row r="73" spans="1:5" ht="12.75" customHeight="1">
      <c r="A73" s="2"/>
      <c r="B73" s="2"/>
      <c r="C73" s="42" t="s">
        <v>2087</v>
      </c>
      <c r="D73" s="42" t="s">
        <v>2088</v>
      </c>
      <c r="E73" s="43"/>
    </row>
    <row r="74" spans="1:5" ht="12.75" customHeight="1">
      <c r="A74" s="4" t="s">
        <v>2034</v>
      </c>
      <c r="B74" s="4" t="s">
        <v>2089</v>
      </c>
      <c r="C74" s="4" t="s">
        <v>2090</v>
      </c>
      <c r="D74" s="4" t="s">
        <v>2091</v>
      </c>
      <c r="E74" s="5" t="s">
        <v>232</v>
      </c>
    </row>
    <row r="75" spans="1:5" ht="12.75" customHeight="1">
      <c r="A75" s="4" t="s">
        <v>2034</v>
      </c>
      <c r="B75" s="4" t="s">
        <v>2089</v>
      </c>
      <c r="C75" s="4" t="s">
        <v>2092</v>
      </c>
      <c r="D75" s="4" t="s">
        <v>2093</v>
      </c>
      <c r="E75" s="5" t="s">
        <v>232</v>
      </c>
    </row>
    <row r="76" spans="1:5" ht="12.75" customHeight="1">
      <c r="A76" s="4" t="s">
        <v>2034</v>
      </c>
      <c r="B76" s="4" t="s">
        <v>2089</v>
      </c>
      <c r="C76" s="4" t="s">
        <v>2094</v>
      </c>
      <c r="D76" s="4" t="s">
        <v>2082</v>
      </c>
      <c r="E76" s="5" t="s">
        <v>232</v>
      </c>
    </row>
    <row r="77" spans="1:5" ht="12.75" customHeight="1">
      <c r="A77" s="4" t="s">
        <v>2034</v>
      </c>
      <c r="B77" s="4" t="s">
        <v>2089</v>
      </c>
      <c r="C77" s="4" t="s">
        <v>2095</v>
      </c>
      <c r="D77" s="4" t="s">
        <v>2084</v>
      </c>
      <c r="E77" s="5" t="s">
        <v>232</v>
      </c>
    </row>
    <row r="78" spans="1:5" ht="12.75" customHeight="1">
      <c r="A78" s="4" t="s">
        <v>2034</v>
      </c>
      <c r="B78" s="4" t="s">
        <v>2089</v>
      </c>
      <c r="C78" s="4" t="s">
        <v>2096</v>
      </c>
      <c r="D78" s="4" t="s">
        <v>2086</v>
      </c>
      <c r="E78" s="5" t="s">
        <v>232</v>
      </c>
    </row>
    <row r="79" spans="1:5" ht="12.75" customHeight="1">
      <c r="A79" s="4"/>
      <c r="B79" s="4"/>
      <c r="C79" s="4"/>
      <c r="D79" s="4"/>
      <c r="E79" s="5"/>
    </row>
    <row r="80" spans="1:5" ht="12.75" customHeight="1">
      <c r="A80" s="2"/>
      <c r="B80" s="2"/>
      <c r="C80" s="42" t="s">
        <v>2097</v>
      </c>
      <c r="D80" s="42" t="s">
        <v>2098</v>
      </c>
      <c r="E80" s="43"/>
    </row>
    <row r="81" spans="1:5" ht="12.75" customHeight="1">
      <c r="A81" s="4" t="s">
        <v>2034</v>
      </c>
      <c r="B81" s="4" t="s">
        <v>2099</v>
      </c>
      <c r="C81" s="4" t="s">
        <v>2100</v>
      </c>
      <c r="D81" s="4" t="s">
        <v>2101</v>
      </c>
      <c r="E81" s="5" t="s">
        <v>232</v>
      </c>
    </row>
    <row r="82" spans="1:5" ht="12.75" customHeight="1">
      <c r="A82" s="4" t="s">
        <v>2034</v>
      </c>
      <c r="B82" s="4" t="s">
        <v>2099</v>
      </c>
      <c r="C82" s="4" t="s">
        <v>2102</v>
      </c>
      <c r="D82" s="4" t="s">
        <v>2103</v>
      </c>
      <c r="E82" s="5" t="s">
        <v>232</v>
      </c>
    </row>
    <row r="83" spans="1:5" ht="12.75" customHeight="1">
      <c r="A83" s="4" t="s">
        <v>2034</v>
      </c>
      <c r="B83" s="4" t="s">
        <v>2099</v>
      </c>
      <c r="C83" s="4" t="s">
        <v>2104</v>
      </c>
      <c r="D83" s="4" t="s">
        <v>2105</v>
      </c>
      <c r="E83" s="5" t="s">
        <v>232</v>
      </c>
    </row>
    <row r="84" spans="1:5" ht="12.75" customHeight="1">
      <c r="A84" s="4" t="s">
        <v>2034</v>
      </c>
      <c r="B84" s="4" t="s">
        <v>2099</v>
      </c>
      <c r="C84" s="4" t="s">
        <v>2106</v>
      </c>
      <c r="D84" s="4" t="s">
        <v>2107</v>
      </c>
      <c r="E84" s="5" t="s">
        <v>232</v>
      </c>
    </row>
    <row r="85" spans="1:5" ht="12.75" customHeight="1">
      <c r="A85" s="4"/>
      <c r="B85" s="4"/>
      <c r="C85" s="4"/>
      <c r="D85" s="16"/>
      <c r="E85" s="5"/>
    </row>
    <row r="86" spans="1:5" ht="12.75" customHeight="1">
      <c r="A86" s="2"/>
      <c r="B86" s="2"/>
      <c r="C86" s="42" t="s">
        <v>2108</v>
      </c>
      <c r="D86" s="42" t="s">
        <v>2109</v>
      </c>
      <c r="E86" s="43"/>
    </row>
    <row r="87" spans="1:5" ht="12.75" customHeight="1">
      <c r="A87" s="4" t="s">
        <v>2110</v>
      </c>
      <c r="B87" s="4" t="s">
        <v>2111</v>
      </c>
      <c r="C87" s="4" t="s">
        <v>2112</v>
      </c>
      <c r="D87" s="16" t="s">
        <v>2113</v>
      </c>
      <c r="E87" s="5" t="s">
        <v>232</v>
      </c>
    </row>
    <row r="88" spans="1:5" ht="12.75" customHeight="1">
      <c r="A88" s="4" t="s">
        <v>2110</v>
      </c>
      <c r="B88" s="4" t="s">
        <v>2111</v>
      </c>
      <c r="C88" s="4" t="s">
        <v>2114</v>
      </c>
      <c r="D88" s="16" t="s">
        <v>2115</v>
      </c>
      <c r="E88" s="5" t="s">
        <v>232</v>
      </c>
    </row>
    <row r="89" spans="1:5" ht="12.75" customHeight="1">
      <c r="A89" s="4" t="s">
        <v>2110</v>
      </c>
      <c r="B89" s="4" t="s">
        <v>2111</v>
      </c>
      <c r="C89" s="4" t="s">
        <v>2116</v>
      </c>
      <c r="D89" s="16" t="s">
        <v>2117</v>
      </c>
      <c r="E89" s="5" t="s">
        <v>232</v>
      </c>
    </row>
    <row r="90" spans="1:5" ht="12.75" customHeight="1">
      <c r="A90" s="4" t="s">
        <v>2110</v>
      </c>
      <c r="B90" s="4" t="s">
        <v>2111</v>
      </c>
      <c r="C90" s="4" t="s">
        <v>2118</v>
      </c>
      <c r="D90" s="16" t="s">
        <v>2119</v>
      </c>
      <c r="E90" s="5" t="s">
        <v>232</v>
      </c>
    </row>
    <row r="91" spans="1:5" ht="12.75" customHeight="1">
      <c r="A91" s="4" t="s">
        <v>2110</v>
      </c>
      <c r="B91" s="4" t="s">
        <v>2111</v>
      </c>
      <c r="C91" s="4" t="s">
        <v>2120</v>
      </c>
      <c r="D91" s="16" t="s">
        <v>2121</v>
      </c>
      <c r="E91" s="5" t="s">
        <v>232</v>
      </c>
    </row>
    <row r="92" spans="1:5" ht="12.75" customHeight="1">
      <c r="A92" s="4" t="s">
        <v>2110</v>
      </c>
      <c r="B92" s="4" t="s">
        <v>2111</v>
      </c>
      <c r="C92" s="4" t="s">
        <v>2122</v>
      </c>
      <c r="D92" s="16" t="s">
        <v>2123</v>
      </c>
      <c r="E92" s="5" t="s">
        <v>232</v>
      </c>
    </row>
    <row r="93" spans="1:5" ht="12.75" customHeight="1">
      <c r="A93" s="4" t="s">
        <v>2110</v>
      </c>
      <c r="B93" s="4" t="s">
        <v>2111</v>
      </c>
      <c r="C93" s="4" t="s">
        <v>2124</v>
      </c>
      <c r="D93" s="16" t="s">
        <v>2125</v>
      </c>
      <c r="E93" s="5" t="s">
        <v>232</v>
      </c>
    </row>
    <row r="94" spans="1:5" ht="12.75" customHeight="1">
      <c r="A94" s="4" t="s">
        <v>2110</v>
      </c>
      <c r="B94" s="4" t="s">
        <v>2111</v>
      </c>
      <c r="C94" s="4" t="s">
        <v>2126</v>
      </c>
      <c r="D94" s="16" t="s">
        <v>2127</v>
      </c>
      <c r="E94" s="5" t="s">
        <v>232</v>
      </c>
    </row>
    <row r="95" spans="1:5" ht="12.75" customHeight="1">
      <c r="A95" s="4" t="s">
        <v>2110</v>
      </c>
      <c r="B95" s="4" t="s">
        <v>2111</v>
      </c>
      <c r="C95" s="4" t="s">
        <v>2128</v>
      </c>
      <c r="D95" s="16" t="s">
        <v>2129</v>
      </c>
      <c r="E95" s="5" t="s">
        <v>232</v>
      </c>
    </row>
    <row r="96" spans="1:5" ht="12.75" customHeight="1">
      <c r="A96" s="4" t="s">
        <v>2110</v>
      </c>
      <c r="B96" s="4" t="s">
        <v>2111</v>
      </c>
      <c r="C96" s="4" t="s">
        <v>2130</v>
      </c>
      <c r="D96" s="16" t="s">
        <v>2131</v>
      </c>
      <c r="E96" s="5" t="s">
        <v>232</v>
      </c>
    </row>
    <row r="97" spans="1:5" ht="12.75" customHeight="1">
      <c r="A97" s="4" t="s">
        <v>2110</v>
      </c>
      <c r="B97" s="4" t="s">
        <v>2111</v>
      </c>
      <c r="C97" s="4" t="s">
        <v>2132</v>
      </c>
      <c r="D97" s="16" t="s">
        <v>2133</v>
      </c>
      <c r="E97" s="5" t="s">
        <v>232</v>
      </c>
    </row>
    <row r="98" spans="1:5" ht="12.75" customHeight="1">
      <c r="A98" s="4" t="s">
        <v>2110</v>
      </c>
      <c r="B98" s="4" t="s">
        <v>2111</v>
      </c>
      <c r="C98" s="4" t="s">
        <v>2134</v>
      </c>
      <c r="D98" s="16" t="s">
        <v>2135</v>
      </c>
      <c r="E98" s="5" t="s">
        <v>232</v>
      </c>
    </row>
    <row r="99" spans="1:5" ht="12.75" customHeight="1">
      <c r="A99" s="4" t="s">
        <v>2110</v>
      </c>
      <c r="B99" s="4" t="s">
        <v>2111</v>
      </c>
      <c r="C99" s="4" t="s">
        <v>2136</v>
      </c>
      <c r="D99" s="16" t="s">
        <v>2137</v>
      </c>
      <c r="E99" s="5" t="s">
        <v>232</v>
      </c>
    </row>
    <row r="100" spans="1:5" ht="12.75" customHeight="1">
      <c r="A100" s="4" t="s">
        <v>2110</v>
      </c>
      <c r="B100" s="4" t="s">
        <v>2111</v>
      </c>
      <c r="C100" s="4" t="s">
        <v>2138</v>
      </c>
      <c r="D100" s="16" t="s">
        <v>2139</v>
      </c>
      <c r="E100" s="5" t="s">
        <v>232</v>
      </c>
    </row>
    <row r="101" spans="1:5" ht="12.75" customHeight="1">
      <c r="A101" s="4" t="s">
        <v>2110</v>
      </c>
      <c r="B101" s="4" t="s">
        <v>2111</v>
      </c>
      <c r="C101" s="4" t="s">
        <v>2140</v>
      </c>
      <c r="D101" s="16" t="s">
        <v>2141</v>
      </c>
      <c r="E101" s="5" t="s">
        <v>232</v>
      </c>
    </row>
    <row r="102" spans="1:5" ht="12.75" customHeight="1">
      <c r="A102" s="4" t="s">
        <v>2110</v>
      </c>
      <c r="B102" s="4" t="s">
        <v>2111</v>
      </c>
      <c r="C102" s="4" t="s">
        <v>2142</v>
      </c>
      <c r="D102" s="16" t="s">
        <v>2143</v>
      </c>
      <c r="E102" s="5" t="s">
        <v>232</v>
      </c>
    </row>
    <row r="103" spans="1:5" ht="12.75" customHeight="1">
      <c r="A103" s="4" t="s">
        <v>2110</v>
      </c>
      <c r="B103" s="4" t="s">
        <v>2111</v>
      </c>
      <c r="C103" s="4" t="s">
        <v>2144</v>
      </c>
      <c r="D103" s="16" t="s">
        <v>2145</v>
      </c>
      <c r="E103" s="5" t="s">
        <v>232</v>
      </c>
    </row>
    <row r="104" spans="1:5" ht="12.75" customHeight="1">
      <c r="A104" s="4" t="s">
        <v>2110</v>
      </c>
      <c r="B104" s="4" t="s">
        <v>2111</v>
      </c>
      <c r="C104" s="4" t="s">
        <v>2146</v>
      </c>
      <c r="D104" s="16" t="s">
        <v>2147</v>
      </c>
      <c r="E104" s="5" t="s">
        <v>232</v>
      </c>
    </row>
    <row r="105" spans="1:5" ht="12.75" customHeight="1">
      <c r="A105" s="4" t="s">
        <v>2110</v>
      </c>
      <c r="B105" s="4" t="s">
        <v>2111</v>
      </c>
      <c r="C105" s="4" t="s">
        <v>2148</v>
      </c>
      <c r="D105" s="16" t="s">
        <v>2149</v>
      </c>
      <c r="E105" s="5" t="s">
        <v>232</v>
      </c>
    </row>
    <row r="106" spans="1:5" ht="12.75" customHeight="1">
      <c r="A106" s="4" t="s">
        <v>2110</v>
      </c>
      <c r="B106" s="4" t="s">
        <v>2111</v>
      </c>
      <c r="C106" s="4" t="s">
        <v>2150</v>
      </c>
      <c r="D106" s="16" t="s">
        <v>2151</v>
      </c>
      <c r="E106" s="5" t="s">
        <v>232</v>
      </c>
    </row>
    <row r="107" spans="1:5" ht="12.75" customHeight="1">
      <c r="A107" s="4" t="s">
        <v>2110</v>
      </c>
      <c r="B107" s="4" t="s">
        <v>2111</v>
      </c>
      <c r="C107" s="4" t="s">
        <v>2152</v>
      </c>
      <c r="D107" s="16" t="s">
        <v>2153</v>
      </c>
      <c r="E107" s="5" t="s">
        <v>232</v>
      </c>
    </row>
    <row r="108" spans="1:5" ht="12.75" customHeight="1">
      <c r="A108" s="4" t="s">
        <v>2110</v>
      </c>
      <c r="B108" s="4" t="s">
        <v>2111</v>
      </c>
      <c r="C108" s="4" t="s">
        <v>2154</v>
      </c>
      <c r="D108" s="16" t="s">
        <v>2155</v>
      </c>
      <c r="E108" s="5" t="s">
        <v>232</v>
      </c>
    </row>
    <row r="109" spans="1:5" ht="12.75" customHeight="1">
      <c r="A109" s="4" t="s">
        <v>2110</v>
      </c>
      <c r="B109" s="4" t="s">
        <v>2111</v>
      </c>
      <c r="C109" s="4" t="s">
        <v>2156</v>
      </c>
      <c r="D109" s="16" t="s">
        <v>2157</v>
      </c>
      <c r="E109" s="5" t="s">
        <v>232</v>
      </c>
    </row>
    <row r="110" spans="1:5" ht="12.75" customHeight="1">
      <c r="A110" s="4" t="s">
        <v>2110</v>
      </c>
      <c r="B110" s="4" t="s">
        <v>2111</v>
      </c>
      <c r="C110" s="4" t="s">
        <v>2158</v>
      </c>
      <c r="D110" s="16" t="s">
        <v>2159</v>
      </c>
      <c r="E110" s="5" t="s">
        <v>232</v>
      </c>
    </row>
    <row r="111" spans="1:5" ht="12.75" customHeight="1">
      <c r="A111" s="4" t="s">
        <v>2110</v>
      </c>
      <c r="B111" s="4" t="s">
        <v>2111</v>
      </c>
      <c r="C111" s="4" t="s">
        <v>2160</v>
      </c>
      <c r="D111" s="16" t="s">
        <v>2161</v>
      </c>
      <c r="E111" s="5" t="s">
        <v>232</v>
      </c>
    </row>
    <row r="112" spans="1:5" ht="12.75" customHeight="1">
      <c r="A112" s="4" t="s">
        <v>2110</v>
      </c>
      <c r="B112" s="4" t="s">
        <v>2111</v>
      </c>
      <c r="C112" s="4" t="s">
        <v>2162</v>
      </c>
      <c r="D112" s="16" t="s">
        <v>2163</v>
      </c>
      <c r="E112" s="5" t="s">
        <v>232</v>
      </c>
    </row>
    <row r="113" spans="1:5" ht="12.75" customHeight="1">
      <c r="A113" s="4" t="s">
        <v>2110</v>
      </c>
      <c r="B113" s="4" t="s">
        <v>2111</v>
      </c>
      <c r="C113" s="4" t="s">
        <v>2164</v>
      </c>
      <c r="D113" s="16" t="s">
        <v>2165</v>
      </c>
      <c r="E113" s="5" t="s">
        <v>232</v>
      </c>
    </row>
    <row r="114" spans="1:5" ht="12.75" customHeight="1">
      <c r="A114" s="4" t="s">
        <v>2110</v>
      </c>
      <c r="B114" s="4" t="s">
        <v>2111</v>
      </c>
      <c r="C114" s="4" t="s">
        <v>2166</v>
      </c>
      <c r="D114" s="16" t="s">
        <v>2167</v>
      </c>
      <c r="E114" s="5" t="s">
        <v>232</v>
      </c>
    </row>
    <row r="115" spans="1:5" ht="12.75" customHeight="1">
      <c r="A115" s="4" t="s">
        <v>2110</v>
      </c>
      <c r="B115" s="4" t="s">
        <v>2111</v>
      </c>
      <c r="C115" s="4" t="s">
        <v>2168</v>
      </c>
      <c r="D115" s="16" t="s">
        <v>2169</v>
      </c>
      <c r="E115" s="5" t="s">
        <v>232</v>
      </c>
    </row>
    <row r="116" spans="1:5" ht="12.75" customHeight="1">
      <c r="A116" s="4" t="s">
        <v>2110</v>
      </c>
      <c r="B116" s="4" t="s">
        <v>2111</v>
      </c>
      <c r="C116" s="4" t="s">
        <v>2170</v>
      </c>
      <c r="D116" s="16" t="s">
        <v>2171</v>
      </c>
      <c r="E116" s="5" t="s">
        <v>232</v>
      </c>
    </row>
    <row r="117" spans="1:5" ht="12.75" customHeight="1">
      <c r="A117" s="4" t="s">
        <v>2110</v>
      </c>
      <c r="B117" s="4" t="s">
        <v>2111</v>
      </c>
      <c r="C117" s="4" t="s">
        <v>2172</v>
      </c>
      <c r="D117" s="16" t="s">
        <v>2173</v>
      </c>
      <c r="E117" s="5" t="s">
        <v>232</v>
      </c>
    </row>
    <row r="118" spans="1:5" ht="12.75" customHeight="1">
      <c r="A118" s="4" t="s">
        <v>2110</v>
      </c>
      <c r="B118" s="4" t="s">
        <v>2111</v>
      </c>
      <c r="C118" s="4" t="s">
        <v>2174</v>
      </c>
      <c r="D118" s="16" t="s">
        <v>2175</v>
      </c>
      <c r="E118" s="5" t="s">
        <v>232</v>
      </c>
    </row>
    <row r="119" spans="1:5" ht="12.75" customHeight="1">
      <c r="A119" s="4" t="s">
        <v>2110</v>
      </c>
      <c r="B119" s="4" t="s">
        <v>2111</v>
      </c>
      <c r="C119" s="4" t="s">
        <v>2176</v>
      </c>
      <c r="D119" s="16" t="s">
        <v>2177</v>
      </c>
      <c r="E119" s="5" t="s">
        <v>232</v>
      </c>
    </row>
    <row r="120" spans="1:5" ht="12.75" customHeight="1">
      <c r="A120" s="4" t="s">
        <v>2110</v>
      </c>
      <c r="B120" s="4" t="s">
        <v>2111</v>
      </c>
      <c r="C120" s="4" t="s">
        <v>2178</v>
      </c>
      <c r="D120" s="16" t="s">
        <v>2179</v>
      </c>
      <c r="E120" s="5" t="s">
        <v>232</v>
      </c>
    </row>
    <row r="121" spans="1:5" ht="12.75" customHeight="1">
      <c r="A121" s="4" t="s">
        <v>2110</v>
      </c>
      <c r="B121" s="4" t="s">
        <v>2111</v>
      </c>
      <c r="C121" s="4" t="s">
        <v>2180</v>
      </c>
      <c r="D121" s="16" t="s">
        <v>2181</v>
      </c>
      <c r="E121" s="5" t="s">
        <v>232</v>
      </c>
    </row>
    <row r="122" spans="1:5" ht="12.75" customHeight="1">
      <c r="A122" s="4" t="s">
        <v>2110</v>
      </c>
      <c r="B122" s="4" t="s">
        <v>2111</v>
      </c>
      <c r="C122" s="4" t="s">
        <v>2182</v>
      </c>
      <c r="D122" s="16" t="s">
        <v>2183</v>
      </c>
      <c r="E122" s="5" t="s">
        <v>232</v>
      </c>
    </row>
    <row r="123" spans="1:5" ht="12.75" customHeight="1">
      <c r="A123" s="4" t="s">
        <v>2110</v>
      </c>
      <c r="B123" s="4" t="s">
        <v>2111</v>
      </c>
      <c r="C123" s="4" t="s">
        <v>2184</v>
      </c>
      <c r="D123" s="16" t="s">
        <v>2185</v>
      </c>
      <c r="E123" s="5" t="s">
        <v>232</v>
      </c>
    </row>
    <row r="124" spans="1:5" ht="12.75" customHeight="1">
      <c r="A124" s="4" t="s">
        <v>2110</v>
      </c>
      <c r="B124" s="4" t="s">
        <v>2111</v>
      </c>
      <c r="C124" s="4" t="s">
        <v>2186</v>
      </c>
      <c r="D124" s="16" t="s">
        <v>2187</v>
      </c>
      <c r="E124" s="5" t="s">
        <v>232</v>
      </c>
    </row>
    <row r="125" spans="1:5" ht="12.75" customHeight="1">
      <c r="A125" s="4" t="s">
        <v>2110</v>
      </c>
      <c r="B125" s="4" t="s">
        <v>2111</v>
      </c>
      <c r="C125" s="4" t="s">
        <v>2188</v>
      </c>
      <c r="D125" s="16" t="s">
        <v>2189</v>
      </c>
      <c r="E125" s="5" t="s">
        <v>232</v>
      </c>
    </row>
    <row r="126" spans="1:5" ht="12.75" customHeight="1">
      <c r="A126" s="4" t="s">
        <v>2110</v>
      </c>
      <c r="B126" s="4" t="s">
        <v>2111</v>
      </c>
      <c r="C126" s="4" t="s">
        <v>2190</v>
      </c>
      <c r="D126" s="16" t="s">
        <v>2191</v>
      </c>
      <c r="E126" s="5" t="s">
        <v>232</v>
      </c>
    </row>
    <row r="127" spans="1:5" ht="12.75" customHeight="1">
      <c r="A127" s="4" t="s">
        <v>2110</v>
      </c>
      <c r="B127" s="4" t="s">
        <v>2111</v>
      </c>
      <c r="C127" s="4" t="s">
        <v>2192</v>
      </c>
      <c r="D127" s="16" t="s">
        <v>2193</v>
      </c>
      <c r="E127" s="5" t="s">
        <v>232</v>
      </c>
    </row>
    <row r="128" spans="1:5" ht="12.75" customHeight="1">
      <c r="A128" s="4" t="s">
        <v>2110</v>
      </c>
      <c r="B128" s="4" t="s">
        <v>2111</v>
      </c>
      <c r="C128" s="4" t="s">
        <v>2194</v>
      </c>
      <c r="D128" s="16" t="s">
        <v>2195</v>
      </c>
      <c r="E128" s="5" t="s">
        <v>232</v>
      </c>
    </row>
    <row r="129" spans="1:6" ht="12.75" customHeight="1">
      <c r="A129" s="4" t="s">
        <v>2110</v>
      </c>
      <c r="B129" s="4" t="s">
        <v>2111</v>
      </c>
      <c r="C129" s="4" t="s">
        <v>2196</v>
      </c>
      <c r="D129" s="16" t="s">
        <v>2197</v>
      </c>
      <c r="E129" s="5" t="s">
        <v>232</v>
      </c>
    </row>
    <row r="130" spans="1:6" ht="12.75" customHeight="1">
      <c r="A130" s="4" t="s">
        <v>2110</v>
      </c>
      <c r="B130" s="4" t="s">
        <v>2111</v>
      </c>
      <c r="C130" s="4" t="s">
        <v>2198</v>
      </c>
      <c r="D130" s="16" t="s">
        <v>2199</v>
      </c>
      <c r="E130" s="5" t="s">
        <v>232</v>
      </c>
    </row>
    <row r="131" spans="1:6" ht="12.75" customHeight="1">
      <c r="A131" s="4" t="s">
        <v>2110</v>
      </c>
      <c r="B131" s="4" t="s">
        <v>2111</v>
      </c>
      <c r="C131" s="4" t="s">
        <v>2200</v>
      </c>
      <c r="D131" s="16" t="s">
        <v>2201</v>
      </c>
      <c r="E131" s="5" t="s">
        <v>232</v>
      </c>
    </row>
    <row r="132" spans="1:6" ht="12.75" customHeight="1">
      <c r="A132" s="4" t="s">
        <v>2110</v>
      </c>
      <c r="B132" s="4" t="s">
        <v>2111</v>
      </c>
      <c r="C132" s="4" t="s">
        <v>2202</v>
      </c>
      <c r="D132" s="16" t="s">
        <v>2203</v>
      </c>
      <c r="E132" s="5" t="s">
        <v>232</v>
      </c>
    </row>
    <row r="133" spans="1:6" ht="12.75" customHeight="1">
      <c r="A133" s="4" t="s">
        <v>2110</v>
      </c>
      <c r="B133" s="4" t="s">
        <v>2111</v>
      </c>
      <c r="C133" s="4" t="s">
        <v>2204</v>
      </c>
      <c r="D133" s="16" t="s">
        <v>2205</v>
      </c>
      <c r="E133" s="5" t="s">
        <v>232</v>
      </c>
    </row>
    <row r="134" spans="1:6" ht="12.75" customHeight="1">
      <c r="A134" s="4" t="s">
        <v>2110</v>
      </c>
      <c r="B134" s="4" t="s">
        <v>2111</v>
      </c>
      <c r="C134" s="4" t="s">
        <v>2206</v>
      </c>
      <c r="D134" s="16" t="s">
        <v>2207</v>
      </c>
      <c r="E134" s="5" t="s">
        <v>232</v>
      </c>
    </row>
    <row r="135" spans="1:6" ht="12.75" customHeight="1">
      <c r="A135" s="4" t="s">
        <v>2110</v>
      </c>
      <c r="B135" s="4" t="s">
        <v>2111</v>
      </c>
      <c r="C135" s="4" t="s">
        <v>2208</v>
      </c>
      <c r="D135" s="16" t="s">
        <v>2209</v>
      </c>
      <c r="E135" s="5" t="s">
        <v>232</v>
      </c>
    </row>
    <row r="136" spans="1:6" ht="12.75" customHeight="1">
      <c r="A136" s="4" t="s">
        <v>2110</v>
      </c>
      <c r="B136" s="4" t="s">
        <v>2111</v>
      </c>
      <c r="C136" s="4" t="s">
        <v>2210</v>
      </c>
      <c r="D136" s="16" t="s">
        <v>2211</v>
      </c>
      <c r="E136" s="5" t="s">
        <v>232</v>
      </c>
    </row>
    <row r="137" spans="1:6" ht="12.75" customHeight="1">
      <c r="A137" s="4" t="s">
        <v>2110</v>
      </c>
      <c r="B137" s="4" t="s">
        <v>2111</v>
      </c>
      <c r="C137" s="4" t="s">
        <v>2212</v>
      </c>
      <c r="D137" s="16" t="s">
        <v>2213</v>
      </c>
      <c r="E137" s="5" t="s">
        <v>232</v>
      </c>
    </row>
    <row r="138" spans="1:6" ht="12.75" customHeight="1">
      <c r="A138" s="4" t="s">
        <v>2110</v>
      </c>
      <c r="B138" s="4" t="s">
        <v>2111</v>
      </c>
      <c r="C138" s="4" t="s">
        <v>2214</v>
      </c>
      <c r="D138" s="16" t="s">
        <v>2215</v>
      </c>
      <c r="E138" s="5" t="s">
        <v>232</v>
      </c>
      <c r="F138" s="31"/>
    </row>
    <row r="139" spans="1:6" ht="12.75" customHeight="1">
      <c r="A139" s="4" t="s">
        <v>2110</v>
      </c>
      <c r="B139" s="4" t="s">
        <v>2111</v>
      </c>
      <c r="C139" s="4" t="s">
        <v>2216</v>
      </c>
      <c r="D139" s="16" t="s">
        <v>2217</v>
      </c>
      <c r="E139" s="5" t="s">
        <v>232</v>
      </c>
      <c r="F139" s="31"/>
    </row>
    <row r="140" spans="1:6" ht="12.75" customHeight="1">
      <c r="A140" s="4" t="s">
        <v>2110</v>
      </c>
      <c r="B140" s="4" t="s">
        <v>2111</v>
      </c>
      <c r="C140" s="4" t="s">
        <v>2218</v>
      </c>
      <c r="D140" s="16" t="s">
        <v>2219</v>
      </c>
      <c r="E140" s="5" t="s">
        <v>232</v>
      </c>
      <c r="F140" s="31"/>
    </row>
    <row r="141" spans="1:6" ht="12.75" customHeight="1">
      <c r="A141" s="4" t="s">
        <v>2110</v>
      </c>
      <c r="B141" s="4" t="s">
        <v>2111</v>
      </c>
      <c r="C141" s="4" t="s">
        <v>2220</v>
      </c>
      <c r="D141" s="16" t="s">
        <v>2221</v>
      </c>
      <c r="E141" s="5" t="s">
        <v>232</v>
      </c>
      <c r="F141" s="31"/>
    </row>
    <row r="142" spans="1:6" ht="12.75" customHeight="1">
      <c r="A142" s="4"/>
      <c r="B142" s="4"/>
      <c r="C142" s="4"/>
      <c r="D142" s="4"/>
      <c r="E142" s="5"/>
      <c r="F142" s="31"/>
    </row>
    <row r="143" spans="1:6" ht="12.75" customHeight="1">
      <c r="A143" s="2"/>
      <c r="B143" s="2"/>
      <c r="C143" s="42" t="s">
        <v>2222</v>
      </c>
      <c r="D143" s="42" t="s">
        <v>2223</v>
      </c>
      <c r="E143" s="43"/>
      <c r="F143" s="31"/>
    </row>
    <row r="144" spans="1:6" ht="12.75" customHeight="1">
      <c r="A144" s="4" t="s">
        <v>2110</v>
      </c>
      <c r="B144" s="4" t="s">
        <v>2224</v>
      </c>
      <c r="C144" s="4" t="s">
        <v>2225</v>
      </c>
      <c r="D144" s="4" t="s">
        <v>2226</v>
      </c>
      <c r="E144" s="5" t="s">
        <v>232</v>
      </c>
      <c r="F144" s="31"/>
    </row>
    <row r="145" spans="1:6" ht="12.75" customHeight="1">
      <c r="A145" s="4" t="s">
        <v>2110</v>
      </c>
      <c r="B145" s="4" t="s">
        <v>2224</v>
      </c>
      <c r="C145" s="4" t="s">
        <v>2227</v>
      </c>
      <c r="D145" s="4" t="s">
        <v>2228</v>
      </c>
      <c r="E145" s="5" t="s">
        <v>232</v>
      </c>
      <c r="F145" s="31"/>
    </row>
    <row r="146" spans="1:6" ht="12.75" customHeight="1">
      <c r="A146" s="4" t="s">
        <v>2110</v>
      </c>
      <c r="B146" s="4" t="s">
        <v>2224</v>
      </c>
      <c r="C146" s="4" t="s">
        <v>2229</v>
      </c>
      <c r="D146" s="4" t="s">
        <v>2230</v>
      </c>
      <c r="E146" s="5" t="s">
        <v>232</v>
      </c>
      <c r="F146" s="31"/>
    </row>
    <row r="147" spans="1:6" ht="12.75" customHeight="1">
      <c r="A147" s="4" t="s">
        <v>2110</v>
      </c>
      <c r="B147" s="4" t="s">
        <v>2224</v>
      </c>
      <c r="C147" s="4" t="s">
        <v>2231</v>
      </c>
      <c r="D147" s="4" t="s">
        <v>2232</v>
      </c>
      <c r="E147" s="5" t="s">
        <v>232</v>
      </c>
      <c r="F147" s="31"/>
    </row>
    <row r="148" spans="1:6" ht="12.75" customHeight="1">
      <c r="A148" s="4" t="s">
        <v>2110</v>
      </c>
      <c r="B148" s="4" t="s">
        <v>2224</v>
      </c>
      <c r="C148" s="4" t="s">
        <v>2233</v>
      </c>
      <c r="D148" s="4" t="s">
        <v>2234</v>
      </c>
      <c r="E148" s="5" t="s">
        <v>232</v>
      </c>
      <c r="F148" s="31"/>
    </row>
    <row r="149" spans="1:6" ht="12.75" customHeight="1">
      <c r="A149" s="4"/>
      <c r="B149" s="4"/>
      <c r="C149" s="4"/>
      <c r="D149" s="4"/>
      <c r="E149" s="5"/>
      <c r="F149" s="31"/>
    </row>
    <row r="150" spans="1:6" ht="12.75" customHeight="1">
      <c r="A150" s="2"/>
      <c r="B150" s="2"/>
      <c r="C150" s="42" t="s">
        <v>2235</v>
      </c>
      <c r="D150" s="42" t="s">
        <v>2236</v>
      </c>
      <c r="E150" s="43"/>
      <c r="F150" s="31"/>
    </row>
    <row r="151" spans="1:6" ht="12.75" customHeight="1">
      <c r="A151" s="4" t="s">
        <v>2110</v>
      </c>
      <c r="B151" s="4" t="s">
        <v>2237</v>
      </c>
      <c r="C151" s="4" t="s">
        <v>2238</v>
      </c>
      <c r="D151" s="4" t="s">
        <v>2236</v>
      </c>
      <c r="E151" s="5" t="s">
        <v>232</v>
      </c>
      <c r="F151" s="31"/>
    </row>
    <row r="152" spans="1:6" ht="12.75" customHeight="1">
      <c r="A152" s="4"/>
      <c r="B152" s="4"/>
      <c r="C152" s="4"/>
      <c r="D152" s="4"/>
      <c r="E152" s="5"/>
      <c r="F152" s="31"/>
    </row>
    <row r="153" spans="1:6" ht="12.75" customHeight="1">
      <c r="A153" s="2"/>
      <c r="B153" s="2"/>
      <c r="C153" s="42" t="s">
        <v>2239</v>
      </c>
      <c r="D153" s="42" t="s">
        <v>2240</v>
      </c>
      <c r="E153" s="43"/>
      <c r="F153" s="31"/>
    </row>
    <row r="154" spans="1:6" ht="12.75" customHeight="1">
      <c r="A154" s="4" t="s">
        <v>2110</v>
      </c>
      <c r="B154" s="4" t="s">
        <v>2241</v>
      </c>
      <c r="C154" s="4" t="s">
        <v>2242</v>
      </c>
      <c r="D154" s="4" t="s">
        <v>2243</v>
      </c>
      <c r="E154" s="5" t="s">
        <v>232</v>
      </c>
      <c r="F154" s="31"/>
    </row>
    <row r="155" spans="1:6" ht="12.75" customHeight="1">
      <c r="A155" s="4" t="s">
        <v>2110</v>
      </c>
      <c r="B155" s="4" t="s">
        <v>2241</v>
      </c>
      <c r="C155" s="4" t="s">
        <v>2244</v>
      </c>
      <c r="D155" s="4" t="s">
        <v>2245</v>
      </c>
      <c r="E155" s="5" t="s">
        <v>232</v>
      </c>
      <c r="F155" s="31"/>
    </row>
    <row r="156" spans="1:6" ht="12.75" customHeight="1">
      <c r="A156" s="4" t="s">
        <v>2110</v>
      </c>
      <c r="B156" s="4" t="s">
        <v>2241</v>
      </c>
      <c r="C156" s="4" t="s">
        <v>2246</v>
      </c>
      <c r="D156" s="4" t="s">
        <v>2247</v>
      </c>
      <c r="E156" s="5" t="s">
        <v>232</v>
      </c>
      <c r="F156" s="31"/>
    </row>
    <row r="157" spans="1:6" ht="12.75" customHeight="1">
      <c r="A157" s="4" t="s">
        <v>2110</v>
      </c>
      <c r="B157" s="4" t="s">
        <v>2241</v>
      </c>
      <c r="C157" s="4" t="s">
        <v>2248</v>
      </c>
      <c r="D157" s="4" t="s">
        <v>2249</v>
      </c>
      <c r="E157" s="5" t="s">
        <v>232</v>
      </c>
      <c r="F157" s="31"/>
    </row>
    <row r="158" spans="1:6" ht="12.75" customHeight="1">
      <c r="A158" s="4" t="s">
        <v>2110</v>
      </c>
      <c r="B158" s="4" t="s">
        <v>2241</v>
      </c>
      <c r="C158" s="4" t="s">
        <v>2250</v>
      </c>
      <c r="D158" s="4" t="s">
        <v>2251</v>
      </c>
      <c r="E158" s="5" t="s">
        <v>232</v>
      </c>
      <c r="F158" s="31"/>
    </row>
    <row r="159" spans="1:6" ht="12.75" customHeight="1">
      <c r="A159" s="4"/>
      <c r="B159" s="4"/>
      <c r="C159" s="4"/>
      <c r="D159" s="4"/>
      <c r="E159" s="5"/>
      <c r="F159" s="31"/>
    </row>
    <row r="160" spans="1:6" ht="12.75" customHeight="1">
      <c r="A160" s="2"/>
      <c r="B160" s="2"/>
      <c r="C160" s="42" t="s">
        <v>2252</v>
      </c>
      <c r="D160" s="42" t="s">
        <v>2253</v>
      </c>
      <c r="E160" s="43"/>
      <c r="F160" s="31"/>
    </row>
    <row r="161" spans="1:6" ht="12.75" customHeight="1">
      <c r="A161" s="4" t="s">
        <v>2110</v>
      </c>
      <c r="B161" s="4" t="s">
        <v>2254</v>
      </c>
      <c r="C161" s="4" t="s">
        <v>2255</v>
      </c>
      <c r="D161" s="4" t="s">
        <v>2256</v>
      </c>
      <c r="E161" s="5" t="s">
        <v>232</v>
      </c>
      <c r="F161" s="31"/>
    </row>
    <row r="162" spans="1:6" ht="12.75" customHeight="1">
      <c r="A162" s="4" t="s">
        <v>2110</v>
      </c>
      <c r="B162" s="4" t="s">
        <v>2254</v>
      </c>
      <c r="C162" s="4" t="s">
        <v>2257</v>
      </c>
      <c r="D162" s="4" t="s">
        <v>2258</v>
      </c>
      <c r="E162" s="5" t="s">
        <v>232</v>
      </c>
      <c r="F162" s="31"/>
    </row>
    <row r="163" spans="1:6" ht="12.75" customHeight="1">
      <c r="A163" s="4" t="s">
        <v>2110</v>
      </c>
      <c r="B163" s="4" t="s">
        <v>2254</v>
      </c>
      <c r="C163" s="4" t="s">
        <v>2259</v>
      </c>
      <c r="D163" s="4" t="s">
        <v>2260</v>
      </c>
      <c r="E163" s="5" t="s">
        <v>232</v>
      </c>
      <c r="F163" s="31"/>
    </row>
    <row r="164" spans="1:6" ht="12.75" customHeight="1">
      <c r="A164" s="4" t="s">
        <v>2110</v>
      </c>
      <c r="B164" s="4" t="s">
        <v>2254</v>
      </c>
      <c r="C164" s="4" t="s">
        <v>2261</v>
      </c>
      <c r="D164" s="16" t="s">
        <v>2262</v>
      </c>
      <c r="E164" s="5" t="s">
        <v>232</v>
      </c>
      <c r="F164" s="31"/>
    </row>
    <row r="165" spans="1:6" ht="12.75" customHeight="1">
      <c r="A165" s="4"/>
      <c r="B165" s="4"/>
      <c r="C165" s="4"/>
      <c r="D165" s="16"/>
      <c r="E165" s="5"/>
      <c r="F165" s="31"/>
    </row>
    <row r="166" spans="1:6" ht="12.75" customHeight="1">
      <c r="A166" s="2"/>
      <c r="B166" s="2"/>
      <c r="C166" s="42" t="s">
        <v>2263</v>
      </c>
      <c r="D166" s="42" t="s">
        <v>2264</v>
      </c>
      <c r="E166" s="43"/>
      <c r="F166" s="31"/>
    </row>
    <row r="167" spans="1:6" ht="12.75" customHeight="1">
      <c r="A167" s="4" t="s">
        <v>2265</v>
      </c>
      <c r="B167" s="4" t="s">
        <v>2266</v>
      </c>
      <c r="C167" s="4" t="s">
        <v>2267</v>
      </c>
      <c r="D167" s="16" t="s">
        <v>2268</v>
      </c>
      <c r="E167" s="5" t="s">
        <v>232</v>
      </c>
      <c r="F167" s="31"/>
    </row>
    <row r="168" spans="1:6" ht="12.75" customHeight="1">
      <c r="A168" s="4" t="s">
        <v>2265</v>
      </c>
      <c r="B168" s="4" t="s">
        <v>2266</v>
      </c>
      <c r="C168" s="4" t="s">
        <v>2269</v>
      </c>
      <c r="D168" s="16" t="s">
        <v>2270</v>
      </c>
      <c r="E168" s="5" t="s">
        <v>232</v>
      </c>
    </row>
    <row r="169" spans="1:6" ht="12.75" customHeight="1">
      <c r="A169" s="4" t="s">
        <v>2265</v>
      </c>
      <c r="B169" s="4" t="s">
        <v>2266</v>
      </c>
      <c r="C169" s="4" t="s">
        <v>2271</v>
      </c>
      <c r="D169" s="16" t="s">
        <v>2272</v>
      </c>
      <c r="E169" s="5" t="s">
        <v>232</v>
      </c>
    </row>
    <row r="170" spans="1:6" ht="12.75" customHeight="1">
      <c r="A170" s="4" t="s">
        <v>2265</v>
      </c>
      <c r="B170" s="4" t="s">
        <v>2266</v>
      </c>
      <c r="C170" s="4" t="s">
        <v>2273</v>
      </c>
      <c r="D170" s="16" t="s">
        <v>2274</v>
      </c>
      <c r="E170" s="5" t="s">
        <v>232</v>
      </c>
    </row>
    <row r="171" spans="1:6" ht="12.75" customHeight="1">
      <c r="A171" s="4" t="s">
        <v>2265</v>
      </c>
      <c r="B171" s="4" t="s">
        <v>2266</v>
      </c>
      <c r="C171" s="4" t="s">
        <v>2275</v>
      </c>
      <c r="D171" s="16" t="s">
        <v>2276</v>
      </c>
      <c r="E171" s="5" t="s">
        <v>232</v>
      </c>
    </row>
    <row r="172" spans="1:6" ht="12.75" customHeight="1">
      <c r="A172" s="4" t="s">
        <v>2265</v>
      </c>
      <c r="B172" s="4" t="s">
        <v>2266</v>
      </c>
      <c r="C172" s="4" t="s">
        <v>2277</v>
      </c>
      <c r="D172" s="16" t="s">
        <v>2278</v>
      </c>
      <c r="E172" s="5" t="s">
        <v>232</v>
      </c>
    </row>
    <row r="173" spans="1:6" ht="12.75" customHeight="1">
      <c r="A173" s="4" t="s">
        <v>2265</v>
      </c>
      <c r="B173" s="4" t="s">
        <v>2266</v>
      </c>
      <c r="C173" s="4" t="s">
        <v>2279</v>
      </c>
      <c r="D173" s="16" t="s">
        <v>2280</v>
      </c>
      <c r="E173" s="5" t="s">
        <v>232</v>
      </c>
    </row>
    <row r="174" spans="1:6" ht="12.75" customHeight="1">
      <c r="A174" s="4" t="s">
        <v>2265</v>
      </c>
      <c r="B174" s="4" t="s">
        <v>2266</v>
      </c>
      <c r="C174" s="4" t="s">
        <v>2281</v>
      </c>
      <c r="D174" s="16" t="s">
        <v>2282</v>
      </c>
      <c r="E174" s="5" t="s">
        <v>232</v>
      </c>
    </row>
    <row r="175" spans="1:6" ht="12.75" customHeight="1">
      <c r="A175" s="4" t="s">
        <v>2265</v>
      </c>
      <c r="B175" s="4" t="s">
        <v>2266</v>
      </c>
      <c r="C175" s="4" t="s">
        <v>2283</v>
      </c>
      <c r="D175" s="16" t="s">
        <v>2284</v>
      </c>
      <c r="E175" s="5" t="s">
        <v>232</v>
      </c>
    </row>
    <row r="176" spans="1:6" ht="12.75" customHeight="1">
      <c r="A176" s="4" t="s">
        <v>2265</v>
      </c>
      <c r="B176" s="4" t="s">
        <v>2266</v>
      </c>
      <c r="C176" s="4" t="s">
        <v>2285</v>
      </c>
      <c r="D176" s="16" t="s">
        <v>2286</v>
      </c>
      <c r="E176" s="5" t="s">
        <v>232</v>
      </c>
    </row>
    <row r="177" spans="1:5" ht="12.75" customHeight="1">
      <c r="A177" s="4" t="s">
        <v>2265</v>
      </c>
      <c r="B177" s="4" t="s">
        <v>2266</v>
      </c>
      <c r="C177" s="4" t="s">
        <v>2287</v>
      </c>
      <c r="D177" s="16" t="s">
        <v>2288</v>
      </c>
      <c r="E177" s="5" t="s">
        <v>232</v>
      </c>
    </row>
    <row r="178" spans="1:5" ht="12.75" customHeight="1">
      <c r="A178" s="4" t="s">
        <v>2265</v>
      </c>
      <c r="B178" s="4" t="s">
        <v>2266</v>
      </c>
      <c r="C178" s="4" t="s">
        <v>2289</v>
      </c>
      <c r="D178" s="16" t="s">
        <v>2290</v>
      </c>
      <c r="E178" s="5" t="s">
        <v>232</v>
      </c>
    </row>
    <row r="179" spans="1:5" ht="12.75" customHeight="1">
      <c r="A179" s="4" t="s">
        <v>2265</v>
      </c>
      <c r="B179" s="4" t="s">
        <v>2266</v>
      </c>
      <c r="C179" s="4" t="s">
        <v>2291</v>
      </c>
      <c r="D179" s="16" t="s">
        <v>2292</v>
      </c>
      <c r="E179" s="5" t="s">
        <v>232</v>
      </c>
    </row>
    <row r="180" spans="1:5" ht="12.75" customHeight="1">
      <c r="A180" s="4" t="s">
        <v>2265</v>
      </c>
      <c r="B180" s="4" t="s">
        <v>2266</v>
      </c>
      <c r="C180" s="4" t="s">
        <v>2293</v>
      </c>
      <c r="D180" s="16" t="s">
        <v>2294</v>
      </c>
      <c r="E180" s="5" t="s">
        <v>232</v>
      </c>
    </row>
    <row r="181" spans="1:5" ht="12.75" customHeight="1">
      <c r="A181" s="4" t="s">
        <v>2265</v>
      </c>
      <c r="B181" s="4" t="s">
        <v>2266</v>
      </c>
      <c r="C181" s="4" t="s">
        <v>2295</v>
      </c>
      <c r="D181" s="16" t="s">
        <v>2296</v>
      </c>
      <c r="E181" s="5" t="s">
        <v>232</v>
      </c>
    </row>
    <row r="182" spans="1:5" ht="12.75" customHeight="1">
      <c r="A182" s="4" t="s">
        <v>2265</v>
      </c>
      <c r="B182" s="4" t="s">
        <v>2266</v>
      </c>
      <c r="C182" s="4" t="s">
        <v>2297</v>
      </c>
      <c r="D182" s="16" t="s">
        <v>2298</v>
      </c>
      <c r="E182" s="5" t="s">
        <v>232</v>
      </c>
    </row>
    <row r="183" spans="1:5" ht="12.75" customHeight="1">
      <c r="A183" s="4" t="s">
        <v>2265</v>
      </c>
      <c r="B183" s="4" t="s">
        <v>2266</v>
      </c>
      <c r="C183" s="4" t="s">
        <v>2299</v>
      </c>
      <c r="D183" s="16" t="s">
        <v>2300</v>
      </c>
      <c r="E183" s="5" t="s">
        <v>232</v>
      </c>
    </row>
    <row r="184" spans="1:5" ht="12.75" customHeight="1">
      <c r="A184" s="4" t="s">
        <v>2265</v>
      </c>
      <c r="B184" s="4" t="s">
        <v>2266</v>
      </c>
      <c r="C184" s="4" t="s">
        <v>2301</v>
      </c>
      <c r="D184" s="16" t="s">
        <v>2302</v>
      </c>
      <c r="E184" s="5" t="s">
        <v>232</v>
      </c>
    </row>
    <row r="185" spans="1:5" ht="12.75" customHeight="1">
      <c r="A185" s="4" t="s">
        <v>2265</v>
      </c>
      <c r="B185" s="4" t="s">
        <v>2266</v>
      </c>
      <c r="C185" s="4" t="s">
        <v>2303</v>
      </c>
      <c r="D185" s="16" t="s">
        <v>2304</v>
      </c>
      <c r="E185" s="5" t="s">
        <v>232</v>
      </c>
    </row>
    <row r="186" spans="1:5" ht="12.75" customHeight="1">
      <c r="A186" s="4" t="s">
        <v>2265</v>
      </c>
      <c r="B186" s="4" t="s">
        <v>2266</v>
      </c>
      <c r="C186" s="4" t="s">
        <v>2305</v>
      </c>
      <c r="D186" s="16" t="s">
        <v>2306</v>
      </c>
      <c r="E186" s="5" t="s">
        <v>232</v>
      </c>
    </row>
    <row r="187" spans="1:5" ht="12.75" customHeight="1">
      <c r="A187" s="4" t="s">
        <v>2265</v>
      </c>
      <c r="B187" s="4" t="s">
        <v>2266</v>
      </c>
      <c r="C187" s="4" t="s">
        <v>2307</v>
      </c>
      <c r="D187" s="16" t="s">
        <v>2308</v>
      </c>
      <c r="E187" s="5" t="s">
        <v>232</v>
      </c>
    </row>
    <row r="188" spans="1:5" ht="12.75" customHeight="1">
      <c r="A188" s="4" t="s">
        <v>2265</v>
      </c>
      <c r="B188" s="4" t="s">
        <v>2266</v>
      </c>
      <c r="C188" s="4" t="s">
        <v>2309</v>
      </c>
      <c r="D188" s="16" t="s">
        <v>2310</v>
      </c>
      <c r="E188" s="5" t="s">
        <v>232</v>
      </c>
    </row>
    <row r="189" spans="1:5" ht="12.75" customHeight="1">
      <c r="A189" s="4" t="s">
        <v>2265</v>
      </c>
      <c r="B189" s="4" t="s">
        <v>2266</v>
      </c>
      <c r="C189" s="4" t="s">
        <v>2311</v>
      </c>
      <c r="D189" s="16" t="s">
        <v>2312</v>
      </c>
      <c r="E189" s="5" t="s">
        <v>232</v>
      </c>
    </row>
    <row r="190" spans="1:5" ht="12.75" customHeight="1">
      <c r="A190" s="4"/>
      <c r="B190" s="4"/>
      <c r="C190" s="4"/>
      <c r="D190" s="16"/>
      <c r="E190" s="5"/>
    </row>
    <row r="191" spans="1:5" ht="12.75" customHeight="1">
      <c r="A191" s="2"/>
      <c r="B191" s="2"/>
      <c r="C191" s="42" t="s">
        <v>2313</v>
      </c>
      <c r="D191" s="42" t="s">
        <v>2314</v>
      </c>
      <c r="E191" s="43"/>
    </row>
    <row r="192" spans="1:5" ht="12.75" customHeight="1">
      <c r="A192" s="4" t="s">
        <v>2265</v>
      </c>
      <c r="B192" s="4" t="s">
        <v>2315</v>
      </c>
      <c r="C192" s="4" t="s">
        <v>2316</v>
      </c>
      <c r="D192" s="16" t="s">
        <v>2317</v>
      </c>
      <c r="E192" s="5" t="s">
        <v>232</v>
      </c>
    </row>
    <row r="193" spans="1:5" ht="12.75" customHeight="1">
      <c r="A193" s="4" t="s">
        <v>2265</v>
      </c>
      <c r="B193" s="4" t="s">
        <v>2315</v>
      </c>
      <c r="C193" s="4" t="s">
        <v>2318</v>
      </c>
      <c r="D193" s="16" t="s">
        <v>2319</v>
      </c>
      <c r="E193" s="5" t="s">
        <v>232</v>
      </c>
    </row>
    <row r="194" spans="1:5" ht="12.75" customHeight="1">
      <c r="A194" s="4" t="s">
        <v>2265</v>
      </c>
      <c r="B194" s="4" t="s">
        <v>2315</v>
      </c>
      <c r="C194" s="4" t="s">
        <v>2320</v>
      </c>
      <c r="D194" s="16" t="s">
        <v>2321</v>
      </c>
      <c r="E194" s="5" t="s">
        <v>232</v>
      </c>
    </row>
    <row r="195" spans="1:5" ht="12.75" customHeight="1">
      <c r="A195" s="4" t="s">
        <v>2265</v>
      </c>
      <c r="B195" s="4" t="s">
        <v>2315</v>
      </c>
      <c r="C195" s="4" t="s">
        <v>2322</v>
      </c>
      <c r="D195" s="16" t="s">
        <v>2323</v>
      </c>
      <c r="E195" s="5" t="s">
        <v>232</v>
      </c>
    </row>
    <row r="196" spans="1:5" ht="12.75" customHeight="1">
      <c r="A196" s="4" t="s">
        <v>2265</v>
      </c>
      <c r="B196" s="4" t="s">
        <v>2315</v>
      </c>
      <c r="C196" s="4" t="s">
        <v>2324</v>
      </c>
      <c r="D196" s="16" t="s">
        <v>2325</v>
      </c>
      <c r="E196" s="5" t="s">
        <v>232</v>
      </c>
    </row>
    <row r="197" spans="1:5" ht="12.75" customHeight="1">
      <c r="A197" s="4"/>
      <c r="B197" s="4"/>
      <c r="C197" s="4"/>
      <c r="D197" s="16"/>
      <c r="E197" s="5"/>
    </row>
    <row r="198" spans="1:5" ht="12.75" customHeight="1">
      <c r="A198" s="2"/>
      <c r="B198" s="2"/>
      <c r="C198" s="42" t="s">
        <v>2326</v>
      </c>
      <c r="D198" s="42" t="s">
        <v>2327</v>
      </c>
      <c r="E198" s="43"/>
    </row>
    <row r="199" spans="1:5" ht="12.75" customHeight="1">
      <c r="A199" s="4" t="s">
        <v>2265</v>
      </c>
      <c r="B199" s="4" t="s">
        <v>2328</v>
      </c>
      <c r="C199" s="4" t="s">
        <v>2329</v>
      </c>
      <c r="D199" s="16" t="s">
        <v>2330</v>
      </c>
      <c r="E199" s="5" t="s">
        <v>232</v>
      </c>
    </row>
    <row r="200" spans="1:5" ht="12.75" customHeight="1">
      <c r="A200" s="4" t="s">
        <v>2265</v>
      </c>
      <c r="B200" s="4" t="s">
        <v>2328</v>
      </c>
      <c r="C200" s="4" t="s">
        <v>2331</v>
      </c>
      <c r="D200" s="4" t="s">
        <v>2332</v>
      </c>
      <c r="E200" s="5" t="s">
        <v>232</v>
      </c>
    </row>
    <row r="201" spans="1:5" ht="12.75" customHeight="1">
      <c r="A201" s="4" t="s">
        <v>2265</v>
      </c>
      <c r="B201" s="4" t="s">
        <v>2328</v>
      </c>
      <c r="C201" s="4" t="s">
        <v>2333</v>
      </c>
      <c r="D201" s="4" t="s">
        <v>2334</v>
      </c>
      <c r="E201" s="5" t="s">
        <v>232</v>
      </c>
    </row>
    <row r="202" spans="1:5" ht="12.75" customHeight="1">
      <c r="A202" s="4" t="s">
        <v>2265</v>
      </c>
      <c r="B202" s="4" t="s">
        <v>2328</v>
      </c>
      <c r="C202" s="4" t="s">
        <v>2335</v>
      </c>
      <c r="D202" s="4" t="s">
        <v>2336</v>
      </c>
      <c r="E202" s="5" t="s">
        <v>232</v>
      </c>
    </row>
    <row r="203" spans="1:5" ht="12.75" customHeight="1">
      <c r="A203" s="4" t="s">
        <v>2265</v>
      </c>
      <c r="B203" s="4" t="s">
        <v>2328</v>
      </c>
      <c r="C203" s="4" t="s">
        <v>2337</v>
      </c>
      <c r="D203" s="4" t="s">
        <v>2338</v>
      </c>
      <c r="E203" s="5" t="s">
        <v>232</v>
      </c>
    </row>
    <row r="204" spans="1:5" ht="12.75" customHeight="1">
      <c r="A204" s="4"/>
      <c r="B204" s="4"/>
      <c r="C204" s="16"/>
      <c r="D204" s="16"/>
      <c r="E204" s="5"/>
    </row>
    <row r="205" spans="1:5" ht="12.75" customHeight="1">
      <c r="A205" s="2"/>
      <c r="B205" s="2"/>
      <c r="C205" s="42" t="s">
        <v>2339</v>
      </c>
      <c r="D205" s="42" t="s">
        <v>2340</v>
      </c>
      <c r="E205" s="43"/>
    </row>
    <row r="206" spans="1:5" ht="12.75" customHeight="1">
      <c r="A206" s="4" t="s">
        <v>2341</v>
      </c>
      <c r="B206" s="4" t="s">
        <v>2342</v>
      </c>
      <c r="C206" s="16" t="s">
        <v>2343</v>
      </c>
      <c r="D206" s="16" t="s">
        <v>2344</v>
      </c>
      <c r="E206" s="5" t="s">
        <v>232</v>
      </c>
    </row>
    <row r="207" spans="1:5" ht="12.75" customHeight="1">
      <c r="A207" s="4" t="s">
        <v>2341</v>
      </c>
      <c r="B207" s="4" t="s">
        <v>2342</v>
      </c>
      <c r="C207" s="16" t="s">
        <v>2345</v>
      </c>
      <c r="D207" s="16" t="s">
        <v>2346</v>
      </c>
      <c r="E207" s="5" t="s">
        <v>232</v>
      </c>
    </row>
    <row r="208" spans="1:5" ht="12.75" customHeight="1">
      <c r="A208" s="4" t="s">
        <v>2341</v>
      </c>
      <c r="B208" s="4" t="s">
        <v>2342</v>
      </c>
      <c r="C208" s="16" t="s">
        <v>2347</v>
      </c>
      <c r="D208" s="16" t="s">
        <v>2348</v>
      </c>
      <c r="E208" s="5" t="s">
        <v>232</v>
      </c>
    </row>
    <row r="209" spans="1:5" ht="12.75" customHeight="1">
      <c r="A209" s="4" t="s">
        <v>2341</v>
      </c>
      <c r="B209" s="4" t="s">
        <v>2342</v>
      </c>
      <c r="C209" s="16" t="s">
        <v>2349</v>
      </c>
      <c r="D209" s="16" t="s">
        <v>2350</v>
      </c>
      <c r="E209" s="5" t="s">
        <v>232</v>
      </c>
    </row>
    <row r="210" spans="1:5" ht="12.75" customHeight="1">
      <c r="A210" s="4" t="s">
        <v>2341</v>
      </c>
      <c r="B210" s="4" t="s">
        <v>2342</v>
      </c>
      <c r="C210" s="16" t="s">
        <v>2351</v>
      </c>
      <c r="D210" s="16" t="s">
        <v>2352</v>
      </c>
      <c r="E210" s="5" t="s">
        <v>232</v>
      </c>
    </row>
    <row r="211" spans="1:5" ht="12.75" customHeight="1">
      <c r="A211" s="4" t="s">
        <v>2341</v>
      </c>
      <c r="B211" s="4" t="s">
        <v>2342</v>
      </c>
      <c r="C211" s="16" t="s">
        <v>2353</v>
      </c>
      <c r="D211" s="16" t="s">
        <v>2354</v>
      </c>
      <c r="E211" s="5" t="s">
        <v>232</v>
      </c>
    </row>
    <row r="212" spans="1:5" ht="12.75" customHeight="1">
      <c r="A212" s="4" t="s">
        <v>2341</v>
      </c>
      <c r="B212" s="4" t="s">
        <v>2342</v>
      </c>
      <c r="C212" s="16" t="s">
        <v>2355</v>
      </c>
      <c r="D212" s="16" t="s">
        <v>2356</v>
      </c>
      <c r="E212" s="5" t="s">
        <v>232</v>
      </c>
    </row>
    <row r="213" spans="1:5" ht="12.75" customHeight="1">
      <c r="A213" s="4" t="s">
        <v>2341</v>
      </c>
      <c r="B213" s="4" t="s">
        <v>2342</v>
      </c>
      <c r="C213" s="16" t="s">
        <v>2357</v>
      </c>
      <c r="D213" s="16" t="s">
        <v>2358</v>
      </c>
      <c r="E213" s="5" t="s">
        <v>232</v>
      </c>
    </row>
    <row r="214" spans="1:5" ht="12.75" customHeight="1">
      <c r="A214" s="4" t="s">
        <v>2341</v>
      </c>
      <c r="B214" s="4" t="s">
        <v>2342</v>
      </c>
      <c r="C214" s="16" t="s">
        <v>2359</v>
      </c>
      <c r="D214" s="16" t="s">
        <v>2360</v>
      </c>
      <c r="E214" s="5" t="s">
        <v>232</v>
      </c>
    </row>
    <row r="215" spans="1:5" ht="12.75" customHeight="1">
      <c r="A215" s="4"/>
      <c r="B215" s="4"/>
      <c r="C215" s="16"/>
      <c r="D215" s="16"/>
      <c r="E215" s="5"/>
    </row>
    <row r="216" spans="1:5" ht="12.75" customHeight="1">
      <c r="A216" s="2"/>
      <c r="B216" s="2"/>
      <c r="C216" s="42" t="s">
        <v>2361</v>
      </c>
      <c r="D216" s="42" t="s">
        <v>2362</v>
      </c>
      <c r="E216" s="43"/>
    </row>
    <row r="217" spans="1:5" ht="12.75" customHeight="1">
      <c r="A217" s="4" t="s">
        <v>2341</v>
      </c>
      <c r="B217" s="4" t="s">
        <v>2363</v>
      </c>
      <c r="C217" s="16" t="s">
        <v>2364</v>
      </c>
      <c r="D217" s="16" t="s">
        <v>2365</v>
      </c>
      <c r="E217" s="5" t="s">
        <v>232</v>
      </c>
    </row>
    <row r="218" spans="1:5" ht="12.75" customHeight="1">
      <c r="A218" s="4" t="s">
        <v>2341</v>
      </c>
      <c r="B218" s="4" t="s">
        <v>2363</v>
      </c>
      <c r="C218" s="16" t="s">
        <v>2366</v>
      </c>
      <c r="D218" s="16" t="s">
        <v>2367</v>
      </c>
      <c r="E218" s="5" t="s">
        <v>232</v>
      </c>
    </row>
    <row r="219" spans="1:5" ht="12.75" customHeight="1">
      <c r="A219" s="4"/>
      <c r="B219" s="4"/>
      <c r="C219" s="16"/>
      <c r="D219" s="16"/>
      <c r="E219" s="5"/>
    </row>
    <row r="220" spans="1:5" ht="12.75" customHeight="1">
      <c r="A220" s="2"/>
      <c r="B220" s="2"/>
      <c r="C220" s="42" t="s">
        <v>2368</v>
      </c>
      <c r="D220" s="42" t="s">
        <v>2369</v>
      </c>
      <c r="E220" s="43"/>
    </row>
    <row r="221" spans="1:5" ht="12.75" customHeight="1">
      <c r="A221" s="4" t="s">
        <v>2341</v>
      </c>
      <c r="B221" s="4" t="s">
        <v>2370</v>
      </c>
      <c r="C221" s="16" t="s">
        <v>2371</v>
      </c>
      <c r="D221" s="16" t="s">
        <v>2372</v>
      </c>
      <c r="E221" s="5" t="s">
        <v>232</v>
      </c>
    </row>
    <row r="222" spans="1:5" ht="12.75" customHeight="1">
      <c r="A222" s="4" t="s">
        <v>2341</v>
      </c>
      <c r="B222" s="4" t="s">
        <v>2370</v>
      </c>
      <c r="C222" s="16" t="s">
        <v>2373</v>
      </c>
      <c r="D222" s="16" t="s">
        <v>2374</v>
      </c>
      <c r="E222" s="5" t="s">
        <v>232</v>
      </c>
    </row>
    <row r="223" spans="1:5" ht="12.75" customHeight="1">
      <c r="A223" s="4"/>
      <c r="B223" s="4"/>
      <c r="C223" s="19"/>
      <c r="D223" s="19"/>
      <c r="E223" s="5"/>
    </row>
    <row r="224" spans="1:5" ht="12.75" customHeight="1">
      <c r="A224" s="2"/>
      <c r="B224" s="2"/>
      <c r="C224" s="42" t="s">
        <v>2375</v>
      </c>
      <c r="D224" s="42" t="s">
        <v>2376</v>
      </c>
      <c r="E224" s="43"/>
    </row>
    <row r="225" spans="1:5" ht="12.75" customHeight="1">
      <c r="A225" s="4" t="s">
        <v>2377</v>
      </c>
      <c r="B225" s="4" t="s">
        <v>2378</v>
      </c>
      <c r="C225" s="39" t="s">
        <v>2379</v>
      </c>
      <c r="D225" s="39" t="s">
        <v>2376</v>
      </c>
      <c r="E225" s="17" t="s">
        <v>232</v>
      </c>
    </row>
    <row r="226" spans="1:5" ht="12.75" customHeight="1">
      <c r="A226" s="4"/>
      <c r="B226" s="4"/>
      <c r="C226" s="39"/>
      <c r="D226" s="39"/>
      <c r="E226" s="17"/>
    </row>
    <row r="227" spans="1:5" ht="12.75" customHeight="1">
      <c r="A227" s="2"/>
      <c r="B227" s="2"/>
      <c r="C227" s="42" t="s">
        <v>2380</v>
      </c>
      <c r="D227" s="42" t="s">
        <v>2381</v>
      </c>
      <c r="E227" s="43"/>
    </row>
    <row r="228" spans="1:5" ht="12.75" customHeight="1">
      <c r="A228" s="4" t="s">
        <v>2382</v>
      </c>
      <c r="B228" s="4" t="s">
        <v>2383</v>
      </c>
      <c r="C228" s="39" t="s">
        <v>2384</v>
      </c>
      <c r="D228" s="39" t="s">
        <v>2385</v>
      </c>
      <c r="E228" s="17" t="s">
        <v>232</v>
      </c>
    </row>
    <row r="229" spans="1:5" ht="12.75" customHeight="1">
      <c r="A229" s="4" t="s">
        <v>2382</v>
      </c>
      <c r="B229" s="4" t="s">
        <v>2383</v>
      </c>
      <c r="C229" s="39" t="s">
        <v>2386</v>
      </c>
      <c r="D229" s="39" t="s">
        <v>2387</v>
      </c>
      <c r="E229" s="17" t="s">
        <v>232</v>
      </c>
    </row>
    <row r="230" spans="1:5" ht="12.75" customHeight="1">
      <c r="A230" s="4"/>
      <c r="B230" s="4"/>
      <c r="C230" s="39"/>
      <c r="D230" s="39"/>
      <c r="E230" s="17"/>
    </row>
    <row r="231" spans="1:5" ht="12.75" customHeight="1">
      <c r="A231" s="2"/>
      <c r="B231" s="2"/>
      <c r="C231" s="42" t="s">
        <v>2388</v>
      </c>
      <c r="D231" s="42" t="s">
        <v>2389</v>
      </c>
      <c r="E231" s="43"/>
    </row>
    <row r="232" spans="1:5" ht="12.75" customHeight="1">
      <c r="A232" s="4" t="s">
        <v>2390</v>
      </c>
      <c r="B232" s="4" t="s">
        <v>2391</v>
      </c>
      <c r="C232" s="39" t="s">
        <v>2392</v>
      </c>
      <c r="D232" s="39" t="s">
        <v>2393</v>
      </c>
      <c r="E232" s="17" t="s">
        <v>232</v>
      </c>
    </row>
    <row r="233" spans="1:5" ht="12.75" customHeight="1">
      <c r="A233" s="4" t="s">
        <v>2390</v>
      </c>
      <c r="B233" s="4" t="s">
        <v>2391</v>
      </c>
      <c r="C233" s="39" t="s">
        <v>2394</v>
      </c>
      <c r="D233" s="39" t="s">
        <v>2395</v>
      </c>
      <c r="E233" s="17" t="s">
        <v>232</v>
      </c>
    </row>
    <row r="234" spans="1:5" ht="12.75" customHeight="1">
      <c r="A234" s="4" t="s">
        <v>2390</v>
      </c>
      <c r="B234" s="4" t="s">
        <v>2391</v>
      </c>
      <c r="C234" s="39" t="s">
        <v>2396</v>
      </c>
      <c r="D234" s="39" t="s">
        <v>2397</v>
      </c>
      <c r="E234" s="17" t="s">
        <v>232</v>
      </c>
    </row>
    <row r="235" spans="1:5" ht="12.75" customHeight="1">
      <c r="A235" s="4"/>
      <c r="B235" s="4"/>
      <c r="C235" s="39"/>
      <c r="D235" s="39"/>
      <c r="E235" s="17"/>
    </row>
    <row r="236" spans="1:5" ht="12.75" customHeight="1">
      <c r="A236" s="2"/>
      <c r="B236" s="2"/>
      <c r="C236" s="42" t="s">
        <v>2398</v>
      </c>
      <c r="D236" s="42" t="s">
        <v>2399</v>
      </c>
      <c r="E236" s="43"/>
    </row>
    <row r="237" spans="1:5" ht="12.75" customHeight="1">
      <c r="A237" s="4" t="s">
        <v>2400</v>
      </c>
      <c r="B237" s="4" t="s">
        <v>2401</v>
      </c>
      <c r="C237" s="39" t="s">
        <v>2402</v>
      </c>
      <c r="D237" s="39" t="s">
        <v>2399</v>
      </c>
      <c r="E237" s="17" t="s">
        <v>496</v>
      </c>
    </row>
    <row r="238" spans="1:5" ht="12.75" customHeight="1">
      <c r="A238" s="4"/>
      <c r="B238" s="4"/>
      <c r="C238" s="39"/>
      <c r="D238" s="39"/>
      <c r="E238" s="17"/>
    </row>
    <row r="239" spans="1:5" ht="12.75" customHeight="1">
      <c r="A239" s="2"/>
      <c r="B239" s="2"/>
      <c r="C239" s="42" t="s">
        <v>2403</v>
      </c>
      <c r="D239" s="42" t="s">
        <v>2404</v>
      </c>
      <c r="E239" s="43"/>
    </row>
    <row r="240" spans="1:5" ht="12.75" customHeight="1">
      <c r="A240" s="4" t="s">
        <v>2405</v>
      </c>
      <c r="B240" s="4" t="s">
        <v>2406</v>
      </c>
      <c r="C240" s="39" t="s">
        <v>2407</v>
      </c>
      <c r="D240" s="39" t="s">
        <v>2404</v>
      </c>
      <c r="E240" s="17" t="s">
        <v>496</v>
      </c>
    </row>
    <row r="241" spans="1:5" ht="12.75" customHeight="1">
      <c r="A241" s="4"/>
      <c r="B241" s="4"/>
      <c r="C241" s="39"/>
      <c r="D241" s="39"/>
      <c r="E241" s="17"/>
    </row>
    <row r="242" spans="1:5" ht="12.75" customHeight="1">
      <c r="A242" s="2"/>
      <c r="B242" s="2"/>
      <c r="C242" s="42" t="s">
        <v>2408</v>
      </c>
      <c r="D242" s="42" t="s">
        <v>2409</v>
      </c>
      <c r="E242" s="43"/>
    </row>
    <row r="243" spans="1:5" ht="12.75" customHeight="1">
      <c r="A243" s="4" t="s">
        <v>2405</v>
      </c>
      <c r="B243" s="4" t="s">
        <v>2410</v>
      </c>
      <c r="C243" s="39" t="s">
        <v>2411</v>
      </c>
      <c r="D243" s="39" t="s">
        <v>2412</v>
      </c>
      <c r="E243" s="17" t="s">
        <v>496</v>
      </c>
    </row>
    <row r="244" spans="1:5" ht="12.75" customHeight="1">
      <c r="A244" s="4" t="s">
        <v>2405</v>
      </c>
      <c r="B244" s="4" t="s">
        <v>2410</v>
      </c>
      <c r="C244" s="39" t="s">
        <v>2413</v>
      </c>
      <c r="D244" s="39" t="s">
        <v>2414</v>
      </c>
      <c r="E244" s="17" t="s">
        <v>496</v>
      </c>
    </row>
    <row r="245" spans="1:5" ht="12.75" customHeight="1">
      <c r="A245" s="31"/>
      <c r="B245" s="31"/>
      <c r="C245" s="31"/>
      <c r="D245" s="31"/>
      <c r="E245" s="31"/>
    </row>
    <row r="246" spans="1:5" ht="12.75" customHeight="1">
      <c r="A246" s="31"/>
      <c r="B246" s="31"/>
      <c r="C246" s="31"/>
      <c r="D246" s="31"/>
      <c r="E246" s="31"/>
    </row>
    <row r="247" spans="1:5" ht="12.75" customHeight="1">
      <c r="A247" s="31"/>
      <c r="B247" s="31"/>
      <c r="C247" s="31"/>
      <c r="D247" s="31"/>
      <c r="E247" s="31"/>
    </row>
    <row r="248" spans="1:5" ht="12.75" customHeight="1">
      <c r="A248" s="31"/>
      <c r="B248" s="31"/>
      <c r="C248" s="31"/>
      <c r="D248" s="31"/>
      <c r="E248" s="31"/>
    </row>
    <row r="249" spans="1:5" ht="12.75" customHeight="1">
      <c r="A249" s="31"/>
      <c r="B249" s="31"/>
      <c r="C249" s="31"/>
      <c r="D249" s="31"/>
      <c r="E249" s="31"/>
    </row>
    <row r="250" spans="1:5" ht="12.75" customHeight="1"/>
    <row r="251" spans="1:5" ht="12.75" customHeight="1"/>
    <row r="252" spans="1:5" ht="12.75" customHeight="1"/>
    <row r="253" spans="1:5" ht="12.75" customHeight="1"/>
    <row r="254" spans="1:5" ht="12.75" customHeight="1"/>
    <row r="255" spans="1:5" ht="12.75" customHeight="1"/>
    <row r="256" spans="1:5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</sheetData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DC7B1E6709EE459D9416BC944D454D" ma:contentTypeVersion="19" ma:contentTypeDescription="Crée un document." ma:contentTypeScope="" ma:versionID="1205e29dad733035c113f22b3e1a8544">
  <xsd:schema xmlns:xsd="http://www.w3.org/2001/XMLSchema" xmlns:xs="http://www.w3.org/2001/XMLSchema" xmlns:p="http://schemas.microsoft.com/office/2006/metadata/properties" xmlns:ns2="dd8a0446-627b-487f-9560-6b4ef52e4d75" xmlns:ns3="3e7961f8-8c85-4f65-aeb9-6640d604fe57" targetNamespace="http://schemas.microsoft.com/office/2006/metadata/properties" ma:root="true" ma:fieldsID="cc7e0b0df3757ee2896ef657463adf48" ns2:_="" ns3:_="">
    <xsd:import namespace="dd8a0446-627b-487f-9560-6b4ef52e4d75"/>
    <xsd:import namespace="3e7961f8-8c85-4f65-aeb9-6640d604fe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2:Demandeur" minOccurs="0"/>
                <xsd:element ref="ns2:Rapporteur" minOccurs="0"/>
                <xsd:element ref="ns2:Datededeman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a0446-627b-487f-9560-6b4ef52e4d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4697be3e-d317-403d-9bd1-bd053be378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mandeur" ma:index="22" nillable="true" ma:displayName="Demandeur" ma:format="Dropdown" ma:list="UserInfo" ma:SharePointGroup="0" ma:internalName="Demandeu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pporteur" ma:index="23" nillable="true" ma:displayName="Rapporteur" ma:format="Dropdown" ma:list="UserInfo" ma:SharePointGroup="0" ma:internalName="Rapporteu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dedemande" ma:index="24" nillable="true" ma:displayName="Date de demande" ma:format="DateOnly" ma:internalName="Datededemand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961f8-8c85-4f65-aeb9-6640d604fe5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4291f44-4fc2-4927-9097-46be31a9a295}" ma:internalName="TaxCatchAll" ma:showField="CatchAllData" ma:web="3e7961f8-8c85-4f65-aeb9-6640d604fe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961f8-8c85-4f65-aeb9-6640d604fe57" xsi:nil="true"/>
    <lcf76f155ced4ddcb4097134ff3c332f xmlns="dd8a0446-627b-487f-9560-6b4ef52e4d75">
      <Terms xmlns="http://schemas.microsoft.com/office/infopath/2007/PartnerControls"/>
    </lcf76f155ced4ddcb4097134ff3c332f>
    <Datededemande xmlns="dd8a0446-627b-487f-9560-6b4ef52e4d75" xsi:nil="true"/>
    <Rapporteur xmlns="dd8a0446-627b-487f-9560-6b4ef52e4d75">
      <UserInfo>
        <DisplayName/>
        <AccountId xsi:nil="true"/>
        <AccountType/>
      </UserInfo>
    </Rapporteur>
    <Demandeur xmlns="dd8a0446-627b-487f-9560-6b4ef52e4d75">
      <UserInfo>
        <DisplayName/>
        <AccountId xsi:nil="true"/>
        <AccountType/>
      </UserInfo>
    </Demandeur>
  </documentManagement>
</p:properties>
</file>

<file path=customXml/itemProps1.xml><?xml version="1.0" encoding="utf-8"?>
<ds:datastoreItem xmlns:ds="http://schemas.openxmlformats.org/officeDocument/2006/customXml" ds:itemID="{D26DF673-0166-4271-B4EC-9214D4C7A9DE}"/>
</file>

<file path=customXml/itemProps2.xml><?xml version="1.0" encoding="utf-8"?>
<ds:datastoreItem xmlns:ds="http://schemas.openxmlformats.org/officeDocument/2006/customXml" ds:itemID="{A18CD9BF-3291-447A-9085-F042D340C2A2}"/>
</file>

<file path=customXml/itemProps3.xml><?xml version="1.0" encoding="utf-8"?>
<ds:datastoreItem xmlns:ds="http://schemas.openxmlformats.org/officeDocument/2006/customXml" ds:itemID="{7B9E33F8-01C4-4136-B4E2-A04942865B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Équipe technique DGN</dc:creator>
  <cp:keywords/>
  <dc:description/>
  <cp:lastModifiedBy>Sacha DUMEIGNIL</cp:lastModifiedBy>
  <cp:revision/>
  <dcterms:created xsi:type="dcterms:W3CDTF">2023-12-04T20:03:54Z</dcterms:created>
  <dcterms:modified xsi:type="dcterms:W3CDTF">2026-02-09T13:52:52Z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0x01010096DC7B1E6709EE459D9416BC944D454D</vt:lpwstr>
  </property>
  <property fmtid="{D5CDD505-2E9C-101B-9397-08002B2CF9AE}" pid="3" name="MediaServiceImageTags">
    <vt:lpwstr/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2025-04-01T14:08:14Z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9f15d2dc-8753-4f83-aac2-a58288d3a4bc</vt:lpwstr>
  </property>
  <property fmtid="{D5CDD505-2E9C-101B-9397-08002B2CF9AE}" pid="9" name="MSIP_Label_defa4170-0d19-0005-0004-bc88714345d2_ActionId">
    <vt:lpwstr>16b715be-83b7-4cab-b7c6-c52c1c23a3d6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