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xr:revisionPtr revIDLastSave="0" documentId="13_ncr:1_{9EEA5B33-DFBA-4119-938E-6666BA9DAD48}" xr6:coauthVersionLast="47" xr6:coauthVersionMax="47" xr10:uidLastSave="{00000000-0000-0000-0000-000000000000}"/>
  <bookViews>
    <workbookView xWindow="-120" yWindow="-120" windowWidth="29040" windowHeight="15720" xr2:uid="{E807C235-EF9A-4FC0-8C8D-3122884412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1" l="1"/>
  <c r="E19" i="1"/>
  <c r="F19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AG19" i="1"/>
  <c r="AH19" i="1"/>
  <c r="AI19" i="1"/>
  <c r="AJ19" i="1"/>
  <c r="AK19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AG20" i="1"/>
  <c r="AH20" i="1"/>
  <c r="AI20" i="1"/>
  <c r="AJ20" i="1"/>
  <c r="AK20" i="1"/>
  <c r="D21" i="1"/>
  <c r="E21" i="1"/>
  <c r="F21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AG21" i="1"/>
  <c r="AH21" i="1"/>
  <c r="AI21" i="1"/>
  <c r="AJ21" i="1"/>
  <c r="AK21" i="1"/>
  <c r="I22" i="1"/>
  <c r="J22" i="1"/>
  <c r="T22" i="1"/>
  <c r="AC22" i="1"/>
  <c r="AD22" i="1"/>
  <c r="D23" i="1"/>
  <c r="D22" i="1" s="1"/>
  <c r="E23" i="1"/>
  <c r="E22" i="1" s="1"/>
  <c r="F23" i="1"/>
  <c r="F22" i="1" s="1"/>
  <c r="G23" i="1"/>
  <c r="G22" i="1" s="1"/>
  <c r="H23" i="1"/>
  <c r="I23" i="1"/>
  <c r="J23" i="1"/>
  <c r="K23" i="1"/>
  <c r="K22" i="1" s="1"/>
  <c r="L23" i="1"/>
  <c r="L22" i="1" s="1"/>
  <c r="M23" i="1"/>
  <c r="M22" i="1" s="1"/>
  <c r="N23" i="1"/>
  <c r="N22" i="1" s="1"/>
  <c r="O23" i="1"/>
  <c r="O22" i="1" s="1"/>
  <c r="P23" i="1"/>
  <c r="P22" i="1" s="1"/>
  <c r="Q23" i="1"/>
  <c r="R23" i="1"/>
  <c r="S23" i="1"/>
  <c r="T23" i="1"/>
  <c r="U23" i="1"/>
  <c r="V23" i="1"/>
  <c r="V22" i="1" s="1"/>
  <c r="W23" i="1"/>
  <c r="W22" i="1" s="1"/>
  <c r="X23" i="1"/>
  <c r="X22" i="1" s="1"/>
  <c r="Y23" i="1"/>
  <c r="Y22" i="1" s="1"/>
  <c r="Z23" i="1"/>
  <c r="Z22" i="1" s="1"/>
  <c r="AA23" i="1"/>
  <c r="AA22" i="1" s="1"/>
  <c r="AB23" i="1"/>
  <c r="AC23" i="1"/>
  <c r="AD23" i="1"/>
  <c r="AE23" i="1"/>
  <c r="AE22" i="1" s="1"/>
  <c r="AF23" i="1"/>
  <c r="AF22" i="1" s="1"/>
  <c r="AG23" i="1"/>
  <c r="AG22" i="1" s="1"/>
  <c r="AH23" i="1"/>
  <c r="AH22" i="1" s="1"/>
  <c r="AI23" i="1"/>
  <c r="AI22" i="1" s="1"/>
  <c r="AJ23" i="1"/>
  <c r="AJ22" i="1" s="1"/>
  <c r="AK23" i="1"/>
  <c r="D24" i="1"/>
  <c r="E24" i="1"/>
  <c r="F24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U24" i="1"/>
  <c r="U22" i="1" s="1"/>
  <c r="V24" i="1"/>
  <c r="W24" i="1"/>
  <c r="X24" i="1"/>
  <c r="Y24" i="1"/>
  <c r="Z24" i="1"/>
  <c r="AA24" i="1"/>
  <c r="AB24" i="1"/>
  <c r="AC24" i="1"/>
  <c r="AD24" i="1"/>
  <c r="AE24" i="1"/>
  <c r="AF24" i="1"/>
  <c r="AG24" i="1"/>
  <c r="AH24" i="1"/>
  <c r="AI24" i="1"/>
  <c r="AJ24" i="1"/>
  <c r="AK24" i="1"/>
  <c r="D25" i="1"/>
  <c r="E25" i="1"/>
  <c r="F25" i="1"/>
  <c r="G25" i="1"/>
  <c r="H25" i="1"/>
  <c r="H22" i="1" s="1"/>
  <c r="I25" i="1"/>
  <c r="J25" i="1"/>
  <c r="K25" i="1"/>
  <c r="L25" i="1"/>
  <c r="M25" i="1"/>
  <c r="N25" i="1"/>
  <c r="O25" i="1"/>
  <c r="P25" i="1"/>
  <c r="Q25" i="1"/>
  <c r="Q22" i="1" s="1"/>
  <c r="R25" i="1"/>
  <c r="R22" i="1" s="1"/>
  <c r="S25" i="1"/>
  <c r="S22" i="1" s="1"/>
  <c r="T25" i="1"/>
  <c r="U25" i="1"/>
  <c r="V25" i="1"/>
  <c r="W25" i="1"/>
  <c r="X25" i="1"/>
  <c r="Y25" i="1"/>
  <c r="Z25" i="1"/>
  <c r="AA25" i="1"/>
  <c r="AB25" i="1"/>
  <c r="AB22" i="1" s="1"/>
  <c r="AC25" i="1"/>
  <c r="AD25" i="1"/>
  <c r="AE25" i="1"/>
  <c r="AF25" i="1"/>
  <c r="AG25" i="1"/>
  <c r="AH25" i="1"/>
  <c r="AI25" i="1"/>
  <c r="AJ25" i="1"/>
  <c r="AK25" i="1"/>
  <c r="AK22" i="1" s="1"/>
  <c r="C25" i="1"/>
  <c r="C24" i="1"/>
  <c r="C23" i="1"/>
  <c r="C22" i="1" s="1"/>
  <c r="C21" i="1"/>
  <c r="C20" i="1"/>
  <c r="C19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C11" i="1"/>
</calcChain>
</file>

<file path=xl/sharedStrings.xml><?xml version="1.0" encoding="utf-8"?>
<sst xmlns="http://schemas.openxmlformats.org/spreadsheetml/2006/main" count="16" uniqueCount="10">
  <si>
    <t>Aucun diplôme</t>
  </si>
  <si>
    <t>Diplôme d'études secondaires</t>
  </si>
  <si>
    <t>Certificat ou diplôme d'une école de métier</t>
  </si>
  <si>
    <t>Certificat ou diplôme d'un collège ou cégep</t>
  </si>
  <si>
    <t>Certificat, diplôme ou grade universitaire</t>
  </si>
  <si>
    <t>Source(s) : Statistique Canada, Enquête sur la population active, compilations de Statistique Canada et de l'Institut de la statistique du Québec réalisées grâce à l'accès aux données du Centre interuniversitaire québécois de statistiques sociales, membre du Réseau canadien des Centres de données de recherche. Adapté par l’Institut de la statistique du Québec.</t>
  </si>
  <si>
    <t>Population de 25 à 64 ans selon le plus haut niveau de scolarité atteint, agglomération de Montréal</t>
  </si>
  <si>
    <t>Population de 25 à 64 ans selon le niveau de scolarité (en milliers)</t>
  </si>
  <si>
    <t>Population de 25 à 64 ans selon le niveau de scolarité (en %)</t>
  </si>
  <si>
    <t>Diplôme d'études postsecondaires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</si>
</sst>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0.0"/>
    <numFmt numFmtId="166" formatCode="0.0,"/>
  </numFmts>
  <fonts count="12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3" fillId="0" borderId="0" xfId="1" applyFont="1" applyAlignment="1">
      <alignment horizontal="left" vertical="center"/>
    </xf>
    <xf numFmtId="0" fontId="3" fillId="0" borderId="0" xfId="0" applyFont="1"/>
    <xf numFmtId="0" fontId="5" fillId="0" borderId="0" xfId="2" applyFont="1" applyFill="1" applyBorder="1" applyAlignment="1" applyProtection="1"/>
    <xf numFmtId="0" fontId="6" fillId="0" borderId="0" xfId="0" applyFont="1"/>
    <xf numFmtId="0" fontId="7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right" indent="1"/>
    </xf>
    <xf numFmtId="0" fontId="3" fillId="0" borderId="0" xfId="1" applyFont="1" applyAlignment="1">
      <alignment horizontal="right" vertical="center" wrapText="1" indent="1"/>
    </xf>
    <xf numFmtId="0" fontId="8" fillId="0" borderId="0" xfId="0" applyFont="1"/>
    <xf numFmtId="164" fontId="8" fillId="0" borderId="0" xfId="0" applyNumberFormat="1" applyFont="1" applyAlignment="1">
      <alignment horizontal="right" indent="1"/>
    </xf>
    <xf numFmtId="0" fontId="9" fillId="0" borderId="0" xfId="0" applyFont="1" applyAlignment="1">
      <alignment horizontal="left" indent="1"/>
    </xf>
    <xf numFmtId="164" fontId="9" fillId="0" borderId="0" xfId="0" applyNumberFormat="1" applyFont="1" applyAlignment="1">
      <alignment horizontal="right" indent="1"/>
    </xf>
    <xf numFmtId="164" fontId="9" fillId="0" borderId="2" xfId="0" applyNumberFormat="1" applyFont="1" applyBorder="1" applyAlignment="1">
      <alignment horizontal="right" indent="1"/>
    </xf>
    <xf numFmtId="0" fontId="10" fillId="0" borderId="0" xfId="0" applyFont="1"/>
    <xf numFmtId="0" fontId="9" fillId="0" borderId="0" xfId="0" applyFont="1" applyAlignment="1">
      <alignment horizontal="right" indent="1"/>
    </xf>
    <xf numFmtId="165" fontId="9" fillId="0" borderId="0" xfId="0" applyNumberFormat="1" applyFont="1" applyAlignment="1">
      <alignment horizontal="right" indent="1"/>
    </xf>
    <xf numFmtId="166" fontId="9" fillId="0" borderId="0" xfId="0" applyNumberFormat="1" applyFont="1" applyAlignment="1">
      <alignment horizontal="right" indent="1"/>
    </xf>
    <xf numFmtId="3" fontId="9" fillId="0" borderId="0" xfId="0" applyNumberFormat="1" applyFont="1"/>
    <xf numFmtId="0" fontId="11" fillId="0" borderId="0" xfId="0" applyFont="1"/>
    <xf numFmtId="165" fontId="9" fillId="0" borderId="2" xfId="0" applyNumberFormat="1" applyFont="1" applyBorder="1" applyAlignment="1">
      <alignment horizontal="right" indent="1"/>
    </xf>
    <xf numFmtId="0" fontId="9" fillId="0" borderId="0" xfId="0" applyFont="1" applyAlignment="1">
      <alignment horizontal="left" indent="2"/>
    </xf>
    <xf numFmtId="0" fontId="9" fillId="0" borderId="2" xfId="0" applyFont="1" applyBorder="1" applyAlignment="1">
      <alignment horizontal="left" indent="2"/>
    </xf>
  </cellXfs>
  <cellStyles count="3">
    <cellStyle name="Lien hypertexte" xfId="2" builtinId="8"/>
    <cellStyle name="Normal" xfId="0" builtinId="0"/>
    <cellStyle name="Normal 2" xfId="1" xr:uid="{EA1DDD0B-0391-470E-9B0E-43EF9C54CA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56FE3-9665-4B1D-AC03-F1950982348D}">
  <dimension ref="B1:AK27"/>
  <sheetViews>
    <sheetView tabSelected="1" workbookViewId="0"/>
  </sheetViews>
  <sheetFormatPr baseColWidth="10" defaultRowHeight="14.25" x14ac:dyDescent="0.2"/>
  <cols>
    <col min="1" max="1" width="11.42578125" style="15"/>
    <col min="2" max="2" width="62" style="15" customWidth="1"/>
    <col min="3" max="18" width="11.7109375" style="15" bestFit="1" customWidth="1"/>
    <col min="19" max="37" width="12" style="15" bestFit="1" customWidth="1"/>
    <col min="38" max="16384" width="11.42578125" style="15"/>
  </cols>
  <sheetData>
    <row r="1" spans="2:37" s="2" customFormat="1" ht="12.75" x14ac:dyDescent="0.2">
      <c r="H1" s="3"/>
    </row>
    <row r="2" spans="2:37" s="2" customFormat="1" ht="12.75" x14ac:dyDescent="0.2"/>
    <row r="3" spans="2:37" s="2" customFormat="1" ht="20.25" x14ac:dyDescent="0.3">
      <c r="B3" s="4" t="s">
        <v>6</v>
      </c>
    </row>
    <row r="4" spans="2:37" s="2" customFormat="1" ht="13.5" customHeight="1" x14ac:dyDescent="0.25">
      <c r="C4" s="5"/>
    </row>
    <row r="5" spans="2:37" s="2" customFormat="1" ht="12.75" x14ac:dyDescent="0.2"/>
    <row r="6" spans="2:37" s="2" customFormat="1" ht="13.5" thickBot="1" x14ac:dyDescent="0.25">
      <c r="C6" s="6"/>
    </row>
    <row r="7" spans="2:37" s="6" customFormat="1" ht="12.75" x14ac:dyDescent="0.2">
      <c r="B7" s="7"/>
      <c r="C7" s="8">
        <v>1990</v>
      </c>
      <c r="D7" s="8">
        <v>1991</v>
      </c>
      <c r="E7" s="8">
        <v>1992</v>
      </c>
      <c r="F7" s="8">
        <v>1993</v>
      </c>
      <c r="G7" s="8">
        <v>1994</v>
      </c>
      <c r="H7" s="8">
        <v>1995</v>
      </c>
      <c r="I7" s="8">
        <v>1996</v>
      </c>
      <c r="J7" s="8">
        <v>1997</v>
      </c>
      <c r="K7" s="8">
        <v>1998</v>
      </c>
      <c r="L7" s="8">
        <v>1999</v>
      </c>
      <c r="M7" s="8">
        <v>2000</v>
      </c>
      <c r="N7" s="8">
        <v>2001</v>
      </c>
      <c r="O7" s="8">
        <v>2002</v>
      </c>
      <c r="P7" s="8">
        <v>2003</v>
      </c>
      <c r="Q7" s="8">
        <v>2004</v>
      </c>
      <c r="R7" s="8">
        <v>2005</v>
      </c>
      <c r="S7" s="8">
        <v>2006</v>
      </c>
      <c r="T7" s="8">
        <v>2007</v>
      </c>
      <c r="U7" s="8">
        <v>2008</v>
      </c>
      <c r="V7" s="8">
        <v>2009</v>
      </c>
      <c r="W7" s="8">
        <v>2010</v>
      </c>
      <c r="X7" s="8">
        <v>2011</v>
      </c>
      <c r="Y7" s="8">
        <v>2012</v>
      </c>
      <c r="Z7" s="8">
        <v>2013</v>
      </c>
      <c r="AA7" s="8">
        <v>2014</v>
      </c>
      <c r="AB7" s="8">
        <v>2015</v>
      </c>
      <c r="AC7" s="8">
        <v>2016</v>
      </c>
      <c r="AD7" s="8">
        <v>2017</v>
      </c>
      <c r="AE7" s="8">
        <v>2018</v>
      </c>
      <c r="AF7" s="8">
        <v>2019</v>
      </c>
      <c r="AG7" s="8">
        <v>2020</v>
      </c>
      <c r="AH7" s="8">
        <v>2021</v>
      </c>
      <c r="AI7" s="8">
        <v>2022</v>
      </c>
      <c r="AJ7" s="8">
        <v>2023</v>
      </c>
      <c r="AK7" s="8">
        <v>2024</v>
      </c>
    </row>
    <row r="8" spans="2:37" s="6" customFormat="1" ht="12.75" x14ac:dyDescent="0.2">
      <c r="B8" s="10" t="s">
        <v>7</v>
      </c>
      <c r="C8" s="11">
        <v>997.4</v>
      </c>
      <c r="D8" s="11">
        <v>994</v>
      </c>
      <c r="E8" s="11">
        <v>977.3</v>
      </c>
      <c r="F8" s="11">
        <v>1004.4</v>
      </c>
      <c r="G8" s="11">
        <v>999</v>
      </c>
      <c r="H8" s="11">
        <v>988.9</v>
      </c>
      <c r="I8" s="11">
        <v>1005.5</v>
      </c>
      <c r="J8" s="11">
        <v>991.1</v>
      </c>
      <c r="K8" s="11">
        <v>991.5</v>
      </c>
      <c r="L8" s="11">
        <v>1002.5</v>
      </c>
      <c r="M8" s="11">
        <v>1007.9</v>
      </c>
      <c r="N8" s="11">
        <v>1036.7</v>
      </c>
      <c r="O8" s="11">
        <v>1038</v>
      </c>
      <c r="P8" s="11">
        <v>1035.2</v>
      </c>
      <c r="Q8" s="11">
        <v>1052.9000000000001</v>
      </c>
      <c r="R8" s="11">
        <v>1069.3</v>
      </c>
      <c r="S8" s="11">
        <v>1065.75</v>
      </c>
      <c r="T8" s="11">
        <v>1059.6500000000001</v>
      </c>
      <c r="U8" s="11">
        <v>1067.05</v>
      </c>
      <c r="V8" s="11">
        <v>1078.45</v>
      </c>
      <c r="W8" s="11">
        <v>1090.9000000000001</v>
      </c>
      <c r="X8" s="11">
        <v>1090</v>
      </c>
      <c r="Y8" s="11">
        <v>1086.7</v>
      </c>
      <c r="Z8" s="11">
        <v>1092.5999999999999</v>
      </c>
      <c r="AA8" s="11">
        <v>1084</v>
      </c>
      <c r="AB8" s="11">
        <v>1114.4000000000001</v>
      </c>
      <c r="AC8" s="11">
        <v>1113.0999999999999</v>
      </c>
      <c r="AD8" s="11">
        <v>1115.7</v>
      </c>
      <c r="AE8" s="11">
        <v>1157.3</v>
      </c>
      <c r="AF8" s="11">
        <v>1150</v>
      </c>
      <c r="AG8" s="11">
        <v>1161.7</v>
      </c>
      <c r="AH8" s="11">
        <v>1161.7</v>
      </c>
      <c r="AI8" s="11">
        <v>1142.2</v>
      </c>
      <c r="AJ8" s="11">
        <v>1164.5999999999999</v>
      </c>
      <c r="AK8" s="11">
        <v>1199.5</v>
      </c>
    </row>
    <row r="9" spans="2:37" s="2" customFormat="1" ht="12.75" x14ac:dyDescent="0.2">
      <c r="B9" s="12" t="s">
        <v>0</v>
      </c>
      <c r="C9" s="13">
        <v>336.9</v>
      </c>
      <c r="D9" s="13">
        <v>322</v>
      </c>
      <c r="E9" s="13">
        <v>295.10000000000002</v>
      </c>
      <c r="F9" s="13">
        <v>274.10000000000002</v>
      </c>
      <c r="G9" s="13">
        <v>285.60000000000002</v>
      </c>
      <c r="H9" s="13">
        <v>276.3</v>
      </c>
      <c r="I9" s="13">
        <v>264.5</v>
      </c>
      <c r="J9" s="13">
        <v>237.3</v>
      </c>
      <c r="K9" s="13">
        <v>225.4</v>
      </c>
      <c r="L9" s="13">
        <v>223.8</v>
      </c>
      <c r="M9" s="13">
        <v>208.2</v>
      </c>
      <c r="N9" s="13">
        <v>198.5</v>
      </c>
      <c r="O9" s="13">
        <v>201.2</v>
      </c>
      <c r="P9" s="13">
        <v>180.8</v>
      </c>
      <c r="Q9" s="13">
        <v>166.1</v>
      </c>
      <c r="R9" s="13">
        <v>154.80000000000001</v>
      </c>
      <c r="S9" s="13">
        <v>154.5</v>
      </c>
      <c r="T9" s="13">
        <v>144.4</v>
      </c>
      <c r="U9" s="13">
        <v>137.44999999999999</v>
      </c>
      <c r="V9" s="13">
        <v>141.15</v>
      </c>
      <c r="W9" s="13">
        <v>124.2</v>
      </c>
      <c r="X9" s="13">
        <v>119.1</v>
      </c>
      <c r="Y9" s="13">
        <v>108.3</v>
      </c>
      <c r="Z9" s="13">
        <v>102.7</v>
      </c>
      <c r="AA9" s="13">
        <v>98.1</v>
      </c>
      <c r="AB9" s="13">
        <v>98.9</v>
      </c>
      <c r="AC9" s="13">
        <v>98.3</v>
      </c>
      <c r="AD9" s="13">
        <v>93.5</v>
      </c>
      <c r="AE9" s="13">
        <v>89.4</v>
      </c>
      <c r="AF9" s="13">
        <v>77</v>
      </c>
      <c r="AG9" s="13">
        <v>81.5</v>
      </c>
      <c r="AH9" s="13">
        <v>62.7</v>
      </c>
      <c r="AI9" s="13">
        <v>75.599999999999994</v>
      </c>
      <c r="AJ9" s="13">
        <v>71.3</v>
      </c>
      <c r="AK9" s="13">
        <v>84.8</v>
      </c>
    </row>
    <row r="10" spans="2:37" s="2" customFormat="1" ht="12.75" x14ac:dyDescent="0.2">
      <c r="B10" s="12" t="s">
        <v>1</v>
      </c>
      <c r="C10" s="13">
        <v>250.6</v>
      </c>
      <c r="D10" s="13">
        <v>240.9</v>
      </c>
      <c r="E10" s="13">
        <v>241.8</v>
      </c>
      <c r="F10" s="13">
        <v>238</v>
      </c>
      <c r="G10" s="13">
        <v>216.5</v>
      </c>
      <c r="H10" s="13">
        <v>215</v>
      </c>
      <c r="I10" s="13">
        <v>239.5</v>
      </c>
      <c r="J10" s="13">
        <v>220.5</v>
      </c>
      <c r="K10" s="13">
        <v>208.2</v>
      </c>
      <c r="L10" s="13">
        <v>204.3</v>
      </c>
      <c r="M10" s="13">
        <v>200.3</v>
      </c>
      <c r="N10" s="13">
        <v>197.1</v>
      </c>
      <c r="O10" s="13">
        <v>199.7</v>
      </c>
      <c r="P10" s="13">
        <v>203.9</v>
      </c>
      <c r="Q10" s="13">
        <v>208.4</v>
      </c>
      <c r="R10" s="13">
        <v>205.3</v>
      </c>
      <c r="S10" s="13">
        <v>200.4</v>
      </c>
      <c r="T10" s="13">
        <v>188.25</v>
      </c>
      <c r="U10" s="13">
        <v>180.6</v>
      </c>
      <c r="V10" s="13">
        <v>194.15</v>
      </c>
      <c r="W10" s="13">
        <v>185.6</v>
      </c>
      <c r="X10" s="13">
        <v>185.9</v>
      </c>
      <c r="Y10" s="13">
        <v>171.7</v>
      </c>
      <c r="Z10" s="13">
        <v>183.4</v>
      </c>
      <c r="AA10" s="13">
        <v>195.3</v>
      </c>
      <c r="AB10" s="13">
        <v>181.2</v>
      </c>
      <c r="AC10" s="13">
        <v>183.1</v>
      </c>
      <c r="AD10" s="13">
        <v>165.7</v>
      </c>
      <c r="AE10" s="13">
        <v>170.4</v>
      </c>
      <c r="AF10" s="13">
        <v>161.4</v>
      </c>
      <c r="AG10" s="13">
        <v>163.19999999999999</v>
      </c>
      <c r="AH10" s="13">
        <v>150.1</v>
      </c>
      <c r="AI10" s="13">
        <v>136.80000000000001</v>
      </c>
      <c r="AJ10" s="13">
        <v>149.30000000000001</v>
      </c>
      <c r="AK10" s="13">
        <v>136.1</v>
      </c>
    </row>
    <row r="11" spans="2:37" s="2" customFormat="1" ht="12.75" x14ac:dyDescent="0.2">
      <c r="B11" s="12" t="s">
        <v>9</v>
      </c>
      <c r="C11" s="13">
        <f>SUM(C12:C14)</f>
        <v>409.70000000000005</v>
      </c>
      <c r="D11" s="13">
        <f t="shared" ref="D11:AK11" si="0">SUM(D12:D14)</f>
        <v>431</v>
      </c>
      <c r="E11" s="13">
        <f t="shared" si="0"/>
        <v>440.5</v>
      </c>
      <c r="F11" s="13">
        <f t="shared" si="0"/>
        <v>492.4</v>
      </c>
      <c r="G11" s="13">
        <f t="shared" si="0"/>
        <v>497</v>
      </c>
      <c r="H11" s="13">
        <f t="shared" si="0"/>
        <v>497.59999999999997</v>
      </c>
      <c r="I11" s="13">
        <f t="shared" si="0"/>
        <v>501.6</v>
      </c>
      <c r="J11" s="13">
        <f t="shared" si="0"/>
        <v>533.4</v>
      </c>
      <c r="K11" s="13">
        <f t="shared" si="0"/>
        <v>558</v>
      </c>
      <c r="L11" s="13">
        <f t="shared" si="0"/>
        <v>574.29999999999995</v>
      </c>
      <c r="M11" s="13">
        <f t="shared" si="0"/>
        <v>599.29999999999995</v>
      </c>
      <c r="N11" s="13">
        <f t="shared" si="0"/>
        <v>641.19999999999993</v>
      </c>
      <c r="O11" s="13">
        <f t="shared" si="0"/>
        <v>637.1</v>
      </c>
      <c r="P11" s="13">
        <f t="shared" si="0"/>
        <v>650.5</v>
      </c>
      <c r="Q11" s="13">
        <f t="shared" si="0"/>
        <v>678.40000000000009</v>
      </c>
      <c r="R11" s="13">
        <f t="shared" si="0"/>
        <v>709.2</v>
      </c>
      <c r="S11" s="13">
        <f t="shared" si="0"/>
        <v>710.8</v>
      </c>
      <c r="T11" s="13">
        <f t="shared" si="0"/>
        <v>727</v>
      </c>
      <c r="U11" s="13">
        <f t="shared" si="0"/>
        <v>749</v>
      </c>
      <c r="V11" s="13">
        <f t="shared" si="0"/>
        <v>743.2</v>
      </c>
      <c r="W11" s="13">
        <f t="shared" si="0"/>
        <v>781.2</v>
      </c>
      <c r="X11" s="13">
        <f t="shared" si="0"/>
        <v>785.1</v>
      </c>
      <c r="Y11" s="13">
        <f t="shared" si="0"/>
        <v>806.80000000000007</v>
      </c>
      <c r="Z11" s="13">
        <f t="shared" si="0"/>
        <v>806.5</v>
      </c>
      <c r="AA11" s="13">
        <f t="shared" si="0"/>
        <v>790.7</v>
      </c>
      <c r="AB11" s="13">
        <f t="shared" si="0"/>
        <v>834.4</v>
      </c>
      <c r="AC11" s="13">
        <f t="shared" si="0"/>
        <v>831.7</v>
      </c>
      <c r="AD11" s="13">
        <f t="shared" si="0"/>
        <v>856.6</v>
      </c>
      <c r="AE11" s="13">
        <f t="shared" si="0"/>
        <v>897.59999999999991</v>
      </c>
      <c r="AF11" s="13">
        <f t="shared" si="0"/>
        <v>911.6</v>
      </c>
      <c r="AG11" s="13">
        <f t="shared" si="0"/>
        <v>917</v>
      </c>
      <c r="AH11" s="13">
        <f t="shared" si="0"/>
        <v>948.9</v>
      </c>
      <c r="AI11" s="13">
        <f t="shared" si="0"/>
        <v>929.9</v>
      </c>
      <c r="AJ11" s="13">
        <f t="shared" si="0"/>
        <v>944</v>
      </c>
      <c r="AK11" s="13">
        <f t="shared" si="0"/>
        <v>978.7</v>
      </c>
    </row>
    <row r="12" spans="2:37" s="2" customFormat="1" ht="12.75" x14ac:dyDescent="0.2">
      <c r="B12" s="22" t="s">
        <v>2</v>
      </c>
      <c r="C12" s="13">
        <v>64.5</v>
      </c>
      <c r="D12" s="13">
        <v>75.7</v>
      </c>
      <c r="E12" s="13">
        <v>68.099999999999994</v>
      </c>
      <c r="F12" s="13">
        <v>71.7</v>
      </c>
      <c r="G12" s="13">
        <v>86.6</v>
      </c>
      <c r="H12" s="13">
        <v>89.7</v>
      </c>
      <c r="I12" s="13">
        <v>65.400000000000006</v>
      </c>
      <c r="J12" s="13">
        <v>81.5</v>
      </c>
      <c r="K12" s="13">
        <v>98.6</v>
      </c>
      <c r="L12" s="13">
        <v>78.400000000000006</v>
      </c>
      <c r="M12" s="13">
        <v>89.9</v>
      </c>
      <c r="N12" s="13">
        <v>95.1</v>
      </c>
      <c r="O12" s="13">
        <v>84.4</v>
      </c>
      <c r="P12" s="13">
        <v>92.6</v>
      </c>
      <c r="Q12" s="13">
        <v>99.9</v>
      </c>
      <c r="R12" s="13">
        <v>106.8</v>
      </c>
      <c r="S12" s="13">
        <v>96.2</v>
      </c>
      <c r="T12" s="13">
        <v>105</v>
      </c>
      <c r="U12" s="13">
        <v>109.8</v>
      </c>
      <c r="V12" s="13">
        <v>102.1</v>
      </c>
      <c r="W12" s="13">
        <v>101.2</v>
      </c>
      <c r="X12" s="13">
        <v>112.8</v>
      </c>
      <c r="Y12" s="13">
        <v>104.4</v>
      </c>
      <c r="Z12" s="13">
        <v>105.6</v>
      </c>
      <c r="AA12" s="13">
        <v>98.8</v>
      </c>
      <c r="AB12" s="13">
        <v>108</v>
      </c>
      <c r="AC12" s="13">
        <v>114.2</v>
      </c>
      <c r="AD12" s="13">
        <v>114</v>
      </c>
      <c r="AE12" s="13">
        <v>109.2</v>
      </c>
      <c r="AF12" s="13">
        <v>105.7</v>
      </c>
      <c r="AG12" s="13">
        <v>107.2</v>
      </c>
      <c r="AH12" s="13">
        <v>105.8</v>
      </c>
      <c r="AI12" s="13">
        <v>102.6</v>
      </c>
      <c r="AJ12" s="13">
        <v>123.9</v>
      </c>
      <c r="AK12" s="13">
        <v>121.3</v>
      </c>
    </row>
    <row r="13" spans="2:37" s="2" customFormat="1" ht="12.75" x14ac:dyDescent="0.2">
      <c r="B13" s="22" t="s">
        <v>3</v>
      </c>
      <c r="C13" s="13">
        <v>132.80000000000001</v>
      </c>
      <c r="D13" s="13">
        <v>140.1</v>
      </c>
      <c r="E13" s="13">
        <v>142</v>
      </c>
      <c r="F13" s="13">
        <v>161.5</v>
      </c>
      <c r="G13" s="13">
        <v>143</v>
      </c>
      <c r="H13" s="13">
        <v>133.19999999999999</v>
      </c>
      <c r="I13" s="13">
        <v>155.30000000000001</v>
      </c>
      <c r="J13" s="13">
        <v>140.5</v>
      </c>
      <c r="K13" s="13">
        <v>138</v>
      </c>
      <c r="L13" s="13">
        <v>149.5</v>
      </c>
      <c r="M13" s="13">
        <v>168.6</v>
      </c>
      <c r="N13" s="13">
        <v>178.2</v>
      </c>
      <c r="O13" s="13">
        <v>175.9</v>
      </c>
      <c r="P13" s="13">
        <v>175.5</v>
      </c>
      <c r="Q13" s="13">
        <v>179.3</v>
      </c>
      <c r="R13" s="13">
        <v>193.6</v>
      </c>
      <c r="S13" s="13">
        <v>193.05</v>
      </c>
      <c r="T13" s="13">
        <v>189.45</v>
      </c>
      <c r="U13" s="13">
        <v>195.15</v>
      </c>
      <c r="V13" s="13">
        <v>199.25</v>
      </c>
      <c r="W13" s="13">
        <v>197.6</v>
      </c>
      <c r="X13" s="13">
        <v>188.7</v>
      </c>
      <c r="Y13" s="13">
        <v>198.3</v>
      </c>
      <c r="Z13" s="13">
        <v>199.9</v>
      </c>
      <c r="AA13" s="13">
        <v>194.7</v>
      </c>
      <c r="AB13" s="13">
        <v>193.6</v>
      </c>
      <c r="AC13" s="13">
        <v>207.1</v>
      </c>
      <c r="AD13" s="13">
        <v>203.4</v>
      </c>
      <c r="AE13" s="13">
        <v>204.5</v>
      </c>
      <c r="AF13" s="13">
        <v>217.8</v>
      </c>
      <c r="AG13" s="13">
        <v>200.3</v>
      </c>
      <c r="AH13" s="13">
        <v>194.2</v>
      </c>
      <c r="AI13" s="13">
        <v>206.3</v>
      </c>
      <c r="AJ13" s="13">
        <v>203.3</v>
      </c>
      <c r="AK13" s="13">
        <v>198.7</v>
      </c>
    </row>
    <row r="14" spans="2:37" s="2" customFormat="1" ht="13.5" thickBot="1" x14ac:dyDescent="0.25">
      <c r="B14" s="23" t="s">
        <v>4</v>
      </c>
      <c r="C14" s="14">
        <v>212.4</v>
      </c>
      <c r="D14" s="14">
        <v>215.2</v>
      </c>
      <c r="E14" s="14">
        <v>230.4</v>
      </c>
      <c r="F14" s="14">
        <v>259.2</v>
      </c>
      <c r="G14" s="14">
        <v>267.39999999999998</v>
      </c>
      <c r="H14" s="14">
        <v>274.7</v>
      </c>
      <c r="I14" s="14">
        <v>280.89999999999998</v>
      </c>
      <c r="J14" s="14">
        <v>311.39999999999998</v>
      </c>
      <c r="K14" s="14">
        <v>321.39999999999998</v>
      </c>
      <c r="L14" s="14">
        <v>346.4</v>
      </c>
      <c r="M14" s="14">
        <v>340.8</v>
      </c>
      <c r="N14" s="14">
        <v>367.9</v>
      </c>
      <c r="O14" s="14">
        <v>376.8</v>
      </c>
      <c r="P14" s="14">
        <v>382.4</v>
      </c>
      <c r="Q14" s="14">
        <v>399.2</v>
      </c>
      <c r="R14" s="14">
        <v>408.8</v>
      </c>
      <c r="S14" s="14">
        <v>421.55</v>
      </c>
      <c r="T14" s="14">
        <v>432.55</v>
      </c>
      <c r="U14" s="14">
        <v>444.05</v>
      </c>
      <c r="V14" s="14">
        <v>441.85</v>
      </c>
      <c r="W14" s="14">
        <v>482.4</v>
      </c>
      <c r="X14" s="14">
        <v>483.6</v>
      </c>
      <c r="Y14" s="14">
        <v>504.1</v>
      </c>
      <c r="Z14" s="14">
        <v>501</v>
      </c>
      <c r="AA14" s="14">
        <v>497.2</v>
      </c>
      <c r="AB14" s="14">
        <v>532.79999999999995</v>
      </c>
      <c r="AC14" s="14">
        <v>510.4</v>
      </c>
      <c r="AD14" s="14">
        <v>539.20000000000005</v>
      </c>
      <c r="AE14" s="14">
        <v>583.9</v>
      </c>
      <c r="AF14" s="14">
        <v>588.1</v>
      </c>
      <c r="AG14" s="14">
        <v>609.5</v>
      </c>
      <c r="AH14" s="14">
        <v>648.9</v>
      </c>
      <c r="AI14" s="14">
        <v>621</v>
      </c>
      <c r="AJ14" s="14">
        <v>616.79999999999995</v>
      </c>
      <c r="AK14" s="14">
        <v>658.7</v>
      </c>
    </row>
    <row r="15" spans="2:37" s="19" customFormat="1" ht="12.75" x14ac:dyDescent="0.2">
      <c r="B15" s="1"/>
      <c r="C15" s="9"/>
      <c r="D15" s="9"/>
      <c r="E15" s="9"/>
      <c r="F15" s="9"/>
      <c r="G15" s="9"/>
      <c r="H15" s="16"/>
      <c r="I15" s="16"/>
      <c r="J15" s="16"/>
      <c r="K15" s="16"/>
      <c r="L15" s="16"/>
      <c r="M15" s="16"/>
      <c r="N15" s="16"/>
      <c r="O15" s="17"/>
      <c r="P15" s="17"/>
      <c r="Q15" s="17"/>
      <c r="R15" s="17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</row>
    <row r="16" spans="2:37" s="19" customFormat="1" ht="12.75" x14ac:dyDescent="0.2">
      <c r="B16" s="1"/>
      <c r="C16" s="9"/>
      <c r="D16" s="9"/>
      <c r="E16" s="9"/>
      <c r="F16" s="9"/>
      <c r="G16" s="9"/>
      <c r="H16" s="16"/>
      <c r="I16" s="16"/>
      <c r="J16" s="16"/>
      <c r="K16" s="16"/>
      <c r="L16" s="16"/>
      <c r="M16" s="16"/>
      <c r="N16" s="16"/>
      <c r="O16" s="17"/>
      <c r="P16" s="17"/>
      <c r="Q16" s="17"/>
      <c r="R16" s="17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</row>
    <row r="17" spans="2:37" s="19" customFormat="1" ht="13.5" thickBot="1" x14ac:dyDescent="0.25">
      <c r="B17" s="1"/>
      <c r="C17" s="9"/>
      <c r="D17" s="9"/>
      <c r="E17" s="9"/>
      <c r="F17" s="9"/>
      <c r="G17" s="9"/>
      <c r="H17" s="16"/>
      <c r="I17" s="16"/>
      <c r="J17" s="16"/>
      <c r="K17" s="16"/>
      <c r="L17" s="16"/>
      <c r="M17" s="16"/>
      <c r="N17" s="16"/>
      <c r="O17" s="17"/>
      <c r="P17" s="17"/>
      <c r="Q17" s="17"/>
      <c r="R17" s="17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</row>
    <row r="18" spans="2:37" s="6" customFormat="1" ht="12.75" x14ac:dyDescent="0.2">
      <c r="B18" s="7"/>
      <c r="C18" s="8">
        <v>1990</v>
      </c>
      <c r="D18" s="8">
        <v>1991</v>
      </c>
      <c r="E18" s="8">
        <v>1992</v>
      </c>
      <c r="F18" s="8">
        <v>1993</v>
      </c>
      <c r="G18" s="8">
        <v>1994</v>
      </c>
      <c r="H18" s="8">
        <v>1995</v>
      </c>
      <c r="I18" s="8">
        <v>1996</v>
      </c>
      <c r="J18" s="8">
        <v>1997</v>
      </c>
      <c r="K18" s="8">
        <v>1998</v>
      </c>
      <c r="L18" s="8">
        <v>1999</v>
      </c>
      <c r="M18" s="8">
        <v>2000</v>
      </c>
      <c r="N18" s="8">
        <v>2001</v>
      </c>
      <c r="O18" s="8">
        <v>2002</v>
      </c>
      <c r="P18" s="8">
        <v>2003</v>
      </c>
      <c r="Q18" s="8">
        <v>2004</v>
      </c>
      <c r="R18" s="8">
        <v>2005</v>
      </c>
      <c r="S18" s="8">
        <v>2006</v>
      </c>
      <c r="T18" s="8">
        <v>2007</v>
      </c>
      <c r="U18" s="8">
        <v>2008</v>
      </c>
      <c r="V18" s="8">
        <v>2009</v>
      </c>
      <c r="W18" s="8">
        <v>2010</v>
      </c>
      <c r="X18" s="8">
        <v>2011</v>
      </c>
      <c r="Y18" s="8">
        <v>2012</v>
      </c>
      <c r="Z18" s="8">
        <v>2013</v>
      </c>
      <c r="AA18" s="8">
        <v>2014</v>
      </c>
      <c r="AB18" s="8">
        <v>2015</v>
      </c>
      <c r="AC18" s="8">
        <v>2016</v>
      </c>
      <c r="AD18" s="8">
        <v>2017</v>
      </c>
      <c r="AE18" s="8">
        <v>2018</v>
      </c>
      <c r="AF18" s="8">
        <v>2019</v>
      </c>
      <c r="AG18" s="8">
        <v>2020</v>
      </c>
      <c r="AH18" s="8">
        <v>2021</v>
      </c>
      <c r="AI18" s="8">
        <v>2022</v>
      </c>
      <c r="AJ18" s="8">
        <v>2023</v>
      </c>
      <c r="AK18" s="8">
        <v>2024</v>
      </c>
    </row>
    <row r="19" spans="2:37" s="6" customFormat="1" ht="12.75" x14ac:dyDescent="0.2">
      <c r="B19" s="10" t="s">
        <v>8</v>
      </c>
      <c r="C19" s="11">
        <f>C8/C$8*100</f>
        <v>100</v>
      </c>
      <c r="D19" s="11">
        <f t="shared" ref="D19:AK21" si="1">D8/D$8*100</f>
        <v>100</v>
      </c>
      <c r="E19" s="11">
        <f t="shared" si="1"/>
        <v>100</v>
      </c>
      <c r="F19" s="11">
        <f t="shared" si="1"/>
        <v>100</v>
      </c>
      <c r="G19" s="11">
        <f t="shared" si="1"/>
        <v>100</v>
      </c>
      <c r="H19" s="11">
        <f t="shared" si="1"/>
        <v>100</v>
      </c>
      <c r="I19" s="11">
        <f t="shared" si="1"/>
        <v>100</v>
      </c>
      <c r="J19" s="11">
        <f t="shared" si="1"/>
        <v>100</v>
      </c>
      <c r="K19" s="11">
        <f t="shared" si="1"/>
        <v>100</v>
      </c>
      <c r="L19" s="11">
        <f t="shared" si="1"/>
        <v>100</v>
      </c>
      <c r="M19" s="11">
        <f t="shared" si="1"/>
        <v>100</v>
      </c>
      <c r="N19" s="11">
        <f t="shared" si="1"/>
        <v>100</v>
      </c>
      <c r="O19" s="11">
        <f t="shared" si="1"/>
        <v>100</v>
      </c>
      <c r="P19" s="11">
        <f t="shared" si="1"/>
        <v>100</v>
      </c>
      <c r="Q19" s="11">
        <f t="shared" si="1"/>
        <v>100</v>
      </c>
      <c r="R19" s="11">
        <f t="shared" si="1"/>
        <v>100</v>
      </c>
      <c r="S19" s="11">
        <f t="shared" si="1"/>
        <v>100</v>
      </c>
      <c r="T19" s="11">
        <f t="shared" si="1"/>
        <v>100</v>
      </c>
      <c r="U19" s="11">
        <f t="shared" si="1"/>
        <v>100</v>
      </c>
      <c r="V19" s="11">
        <f t="shared" si="1"/>
        <v>100</v>
      </c>
      <c r="W19" s="11">
        <f t="shared" si="1"/>
        <v>100</v>
      </c>
      <c r="X19" s="11">
        <f t="shared" si="1"/>
        <v>100</v>
      </c>
      <c r="Y19" s="11">
        <f t="shared" si="1"/>
        <v>100</v>
      </c>
      <c r="Z19" s="11">
        <f t="shared" si="1"/>
        <v>100</v>
      </c>
      <c r="AA19" s="11">
        <f t="shared" si="1"/>
        <v>100</v>
      </c>
      <c r="AB19" s="11">
        <f t="shared" si="1"/>
        <v>100</v>
      </c>
      <c r="AC19" s="11">
        <f t="shared" si="1"/>
        <v>100</v>
      </c>
      <c r="AD19" s="11">
        <f t="shared" si="1"/>
        <v>100</v>
      </c>
      <c r="AE19" s="11">
        <f t="shared" si="1"/>
        <v>100</v>
      </c>
      <c r="AF19" s="11">
        <f t="shared" si="1"/>
        <v>100</v>
      </c>
      <c r="AG19" s="11">
        <f t="shared" si="1"/>
        <v>100</v>
      </c>
      <c r="AH19" s="11">
        <f t="shared" si="1"/>
        <v>100</v>
      </c>
      <c r="AI19" s="11">
        <f t="shared" si="1"/>
        <v>100</v>
      </c>
      <c r="AJ19" s="11">
        <f t="shared" si="1"/>
        <v>100</v>
      </c>
      <c r="AK19" s="11">
        <f t="shared" si="1"/>
        <v>100</v>
      </c>
    </row>
    <row r="20" spans="2:37" s="2" customFormat="1" ht="12.75" x14ac:dyDescent="0.2">
      <c r="B20" s="12" t="s">
        <v>0</v>
      </c>
      <c r="C20" s="13">
        <f t="shared" ref="C20:R21" si="2">C9/C$8*100</f>
        <v>33.777822338079005</v>
      </c>
      <c r="D20" s="13">
        <f t="shared" si="2"/>
        <v>32.394366197183103</v>
      </c>
      <c r="E20" s="13">
        <f t="shared" si="2"/>
        <v>30.19543640642587</v>
      </c>
      <c r="F20" s="13">
        <f t="shared" si="2"/>
        <v>27.28992433293509</v>
      </c>
      <c r="G20" s="13">
        <f t="shared" si="2"/>
        <v>28.588588588588593</v>
      </c>
      <c r="H20" s="13">
        <f t="shared" si="2"/>
        <v>27.940135504095458</v>
      </c>
      <c r="I20" s="13">
        <f t="shared" si="2"/>
        <v>26.305320735952264</v>
      </c>
      <c r="J20" s="13">
        <f t="shared" si="2"/>
        <v>23.943093532438706</v>
      </c>
      <c r="K20" s="13">
        <f t="shared" si="2"/>
        <v>22.733232476046396</v>
      </c>
      <c r="L20" s="13">
        <f t="shared" si="2"/>
        <v>22.32418952618454</v>
      </c>
      <c r="M20" s="13">
        <f t="shared" si="2"/>
        <v>20.656811191586467</v>
      </c>
      <c r="N20" s="13">
        <f t="shared" si="2"/>
        <v>19.147294299218672</v>
      </c>
      <c r="O20" s="13">
        <f t="shared" si="2"/>
        <v>19.383429672447011</v>
      </c>
      <c r="P20" s="13">
        <f t="shared" si="2"/>
        <v>17.465224111282847</v>
      </c>
      <c r="Q20" s="13">
        <f t="shared" si="2"/>
        <v>15.775477253300407</v>
      </c>
      <c r="R20" s="13">
        <f t="shared" si="2"/>
        <v>14.476760497521745</v>
      </c>
      <c r="S20" s="13">
        <f t="shared" si="1"/>
        <v>14.496833216045038</v>
      </c>
      <c r="T20" s="13">
        <f t="shared" si="1"/>
        <v>13.627141037134901</v>
      </c>
      <c r="U20" s="13">
        <f t="shared" si="1"/>
        <v>12.881308279836933</v>
      </c>
      <c r="V20" s="13">
        <f t="shared" si="1"/>
        <v>13.088228476053596</v>
      </c>
      <c r="W20" s="13">
        <f t="shared" si="1"/>
        <v>11.385094875790632</v>
      </c>
      <c r="X20" s="13">
        <f t="shared" si="1"/>
        <v>10.926605504587156</v>
      </c>
      <c r="Y20" s="13">
        <f t="shared" si="1"/>
        <v>9.9659519646636596</v>
      </c>
      <c r="Z20" s="13">
        <f t="shared" si="1"/>
        <v>9.3995972908658256</v>
      </c>
      <c r="AA20" s="13">
        <f t="shared" si="1"/>
        <v>9.049815498154981</v>
      </c>
      <c r="AB20" s="13">
        <f t="shared" si="1"/>
        <v>8.8747307968413498</v>
      </c>
      <c r="AC20" s="13">
        <f t="shared" si="1"/>
        <v>8.8311921660228201</v>
      </c>
      <c r="AD20" s="13">
        <f t="shared" si="1"/>
        <v>8.3803889934570215</v>
      </c>
      <c r="AE20" s="13">
        <f t="shared" si="1"/>
        <v>7.7248768685734053</v>
      </c>
      <c r="AF20" s="13">
        <f t="shared" si="1"/>
        <v>6.695652173913043</v>
      </c>
      <c r="AG20" s="13">
        <f t="shared" si="1"/>
        <v>7.0155806146165096</v>
      </c>
      <c r="AH20" s="13">
        <f t="shared" si="1"/>
        <v>5.3972626323491442</v>
      </c>
      <c r="AI20" s="13">
        <f t="shared" si="1"/>
        <v>6.6188058133426706</v>
      </c>
      <c r="AJ20" s="13">
        <f t="shared" si="1"/>
        <v>6.1222737420573585</v>
      </c>
      <c r="AK20" s="13">
        <f t="shared" si="1"/>
        <v>7.0696123384743643</v>
      </c>
    </row>
    <row r="21" spans="2:37" s="2" customFormat="1" ht="12.75" x14ac:dyDescent="0.2">
      <c r="B21" s="12" t="s">
        <v>1</v>
      </c>
      <c r="C21" s="17">
        <f t="shared" si="2"/>
        <v>25.125325847202728</v>
      </c>
      <c r="D21" s="17">
        <f t="shared" si="1"/>
        <v>24.235412474849095</v>
      </c>
      <c r="E21" s="17">
        <f t="shared" si="1"/>
        <v>24.741635117159525</v>
      </c>
      <c r="F21" s="17">
        <f t="shared" si="1"/>
        <v>23.695738749502191</v>
      </c>
      <c r="G21" s="17">
        <f t="shared" si="1"/>
        <v>21.671671671671671</v>
      </c>
      <c r="H21" s="17">
        <f t="shared" si="1"/>
        <v>21.74132874911518</v>
      </c>
      <c r="I21" s="17">
        <f t="shared" si="1"/>
        <v>23.818995524614621</v>
      </c>
      <c r="J21" s="17">
        <f t="shared" si="1"/>
        <v>22.248007264655435</v>
      </c>
      <c r="K21" s="17">
        <f t="shared" si="1"/>
        <v>20.998487140695914</v>
      </c>
      <c r="L21" s="17">
        <f t="shared" si="1"/>
        <v>20.379052369077307</v>
      </c>
      <c r="M21" s="17">
        <f t="shared" si="1"/>
        <v>19.873003274134341</v>
      </c>
      <c r="N21" s="17">
        <f t="shared" si="1"/>
        <v>19.01225040995466</v>
      </c>
      <c r="O21" s="17">
        <f t="shared" si="1"/>
        <v>19.23892100192678</v>
      </c>
      <c r="P21" s="17">
        <f t="shared" si="1"/>
        <v>19.696676970633696</v>
      </c>
      <c r="Q21" s="17">
        <f t="shared" si="1"/>
        <v>19.792952797036754</v>
      </c>
      <c r="R21" s="17">
        <f t="shared" si="1"/>
        <v>19.199476292901902</v>
      </c>
      <c r="S21" s="17">
        <f t="shared" si="1"/>
        <v>18.803659394792398</v>
      </c>
      <c r="T21" s="17">
        <f t="shared" si="1"/>
        <v>17.765299863162362</v>
      </c>
      <c r="U21" s="17">
        <f t="shared" si="1"/>
        <v>16.925167517923246</v>
      </c>
      <c r="V21" s="17">
        <f t="shared" si="1"/>
        <v>18.00268904446196</v>
      </c>
      <c r="W21" s="17">
        <f t="shared" si="1"/>
        <v>17.0134751122926</v>
      </c>
      <c r="X21" s="17">
        <f t="shared" si="1"/>
        <v>17.055045871559635</v>
      </c>
      <c r="Y21" s="17">
        <f t="shared" si="1"/>
        <v>15.800128830403972</v>
      </c>
      <c r="Z21" s="17">
        <f t="shared" si="1"/>
        <v>16.785648910854846</v>
      </c>
      <c r="AA21" s="17">
        <f t="shared" si="1"/>
        <v>18.016605166051662</v>
      </c>
      <c r="AB21" s="17">
        <f t="shared" si="1"/>
        <v>16.259870782483844</v>
      </c>
      <c r="AC21" s="17">
        <f t="shared" si="1"/>
        <v>16.449555296020122</v>
      </c>
      <c r="AD21" s="17">
        <f t="shared" si="1"/>
        <v>14.85166263332437</v>
      </c>
      <c r="AE21" s="17">
        <f t="shared" si="1"/>
        <v>14.723926380368098</v>
      </c>
      <c r="AF21" s="17">
        <f t="shared" si="1"/>
        <v>14.034782608695654</v>
      </c>
      <c r="AG21" s="17">
        <f t="shared" si="1"/>
        <v>14.048377377980545</v>
      </c>
      <c r="AH21" s="17">
        <f t="shared" si="1"/>
        <v>12.920719635017647</v>
      </c>
      <c r="AI21" s="17">
        <f t="shared" si="1"/>
        <v>11.976886709858169</v>
      </c>
      <c r="AJ21" s="17">
        <f t="shared" si="1"/>
        <v>12.819852309805944</v>
      </c>
      <c r="AK21" s="17">
        <f t="shared" si="1"/>
        <v>11.346394330971238</v>
      </c>
    </row>
    <row r="22" spans="2:37" s="2" customFormat="1" ht="12.75" x14ac:dyDescent="0.2">
      <c r="B22" s="12" t="s">
        <v>9</v>
      </c>
      <c r="C22" s="13">
        <f>SUM(C23:C25)</f>
        <v>41.076799679165831</v>
      </c>
      <c r="D22" s="13">
        <f t="shared" ref="D22:AK22" si="3">SUM(D23:D25)</f>
        <v>43.360160965794769</v>
      </c>
      <c r="E22" s="13">
        <f t="shared" si="3"/>
        <v>45.073160749002355</v>
      </c>
      <c r="F22" s="13">
        <f t="shared" si="3"/>
        <v>49.024293110314616</v>
      </c>
      <c r="G22" s="13">
        <f t="shared" si="3"/>
        <v>49.749749749749746</v>
      </c>
      <c r="H22" s="13">
        <f t="shared" si="3"/>
        <v>50.318535746789365</v>
      </c>
      <c r="I22" s="13">
        <f t="shared" si="3"/>
        <v>49.885629040278467</v>
      </c>
      <c r="J22" s="13">
        <f t="shared" si="3"/>
        <v>53.818989002118855</v>
      </c>
      <c r="K22" s="13">
        <f t="shared" si="3"/>
        <v>56.278366111951584</v>
      </c>
      <c r="L22" s="13">
        <f t="shared" si="3"/>
        <v>57.286783042394013</v>
      </c>
      <c r="M22" s="13">
        <f t="shared" si="3"/>
        <v>59.460263915070939</v>
      </c>
      <c r="N22" s="13">
        <f t="shared" si="3"/>
        <v>61.850101282916945</v>
      </c>
      <c r="O22" s="13">
        <f t="shared" si="3"/>
        <v>61.377649325626209</v>
      </c>
      <c r="P22" s="13">
        <f t="shared" si="3"/>
        <v>62.838098918083453</v>
      </c>
      <c r="Q22" s="13">
        <f t="shared" si="3"/>
        <v>64.43156994966283</v>
      </c>
      <c r="R22" s="13">
        <f t="shared" si="3"/>
        <v>66.323763209576356</v>
      </c>
      <c r="S22" s="13">
        <f t="shared" si="3"/>
        <v>66.694815857377435</v>
      </c>
      <c r="T22" s="13">
        <f t="shared" si="3"/>
        <v>68.607559099702726</v>
      </c>
      <c r="U22" s="13">
        <f t="shared" si="3"/>
        <v>70.193524202239814</v>
      </c>
      <c r="V22" s="13">
        <f t="shared" si="3"/>
        <v>68.913718763039554</v>
      </c>
      <c r="W22" s="13">
        <f t="shared" si="3"/>
        <v>71.610596754972946</v>
      </c>
      <c r="X22" s="13">
        <f t="shared" si="3"/>
        <v>72.027522935779814</v>
      </c>
      <c r="Y22" s="13">
        <f t="shared" si="3"/>
        <v>74.243121376644893</v>
      </c>
      <c r="Z22" s="13">
        <f t="shared" si="3"/>
        <v>73.814753798279341</v>
      </c>
      <c r="AA22" s="13">
        <f t="shared" si="3"/>
        <v>72.942804428044269</v>
      </c>
      <c r="AB22" s="13">
        <f t="shared" si="3"/>
        <v>74.874371859296474</v>
      </c>
      <c r="AC22" s="13">
        <f t="shared" si="3"/>
        <v>74.719252537957061</v>
      </c>
      <c r="AD22" s="13">
        <f t="shared" si="3"/>
        <v>76.776911356099305</v>
      </c>
      <c r="AE22" s="13">
        <f t="shared" si="3"/>
        <v>77.559837552924918</v>
      </c>
      <c r="AF22" s="13">
        <f t="shared" si="3"/>
        <v>79.269565217391303</v>
      </c>
      <c r="AG22" s="13">
        <f t="shared" si="3"/>
        <v>78.936042007402932</v>
      </c>
      <c r="AH22" s="13">
        <f t="shared" si="3"/>
        <v>81.682017732633199</v>
      </c>
      <c r="AI22" s="13">
        <f t="shared" si="3"/>
        <v>81.413062510943789</v>
      </c>
      <c r="AJ22" s="13">
        <f t="shared" si="3"/>
        <v>81.057873948136702</v>
      </c>
      <c r="AK22" s="13">
        <f t="shared" si="3"/>
        <v>81.592330137557326</v>
      </c>
    </row>
    <row r="23" spans="2:37" s="2" customFormat="1" ht="12.75" x14ac:dyDescent="0.2">
      <c r="B23" s="22" t="s">
        <v>2</v>
      </c>
      <c r="C23" s="17">
        <f t="shared" ref="C23:R25" si="4">C12/C$8*100</f>
        <v>6.4668137156607184</v>
      </c>
      <c r="D23" s="17">
        <f t="shared" si="4"/>
        <v>7.6156941649899403</v>
      </c>
      <c r="E23" s="17">
        <f t="shared" si="4"/>
        <v>6.9681776322521234</v>
      </c>
      <c r="F23" s="17">
        <f t="shared" si="4"/>
        <v>7.1385902031063324</v>
      </c>
      <c r="G23" s="17">
        <f t="shared" si="4"/>
        <v>8.6686686686686674</v>
      </c>
      <c r="H23" s="17">
        <f t="shared" si="4"/>
        <v>9.07068459904945</v>
      </c>
      <c r="I23" s="17">
        <f t="shared" si="4"/>
        <v>6.5042267528592737</v>
      </c>
      <c r="J23" s="17">
        <f t="shared" si="4"/>
        <v>8.2231863585914642</v>
      </c>
      <c r="K23" s="17">
        <f t="shared" si="4"/>
        <v>9.9445284921835597</v>
      </c>
      <c r="L23" s="17">
        <f t="shared" si="4"/>
        <v>7.8204488778054877</v>
      </c>
      <c r="M23" s="17">
        <f t="shared" si="4"/>
        <v>8.9195356682210534</v>
      </c>
      <c r="N23" s="17">
        <f t="shared" si="4"/>
        <v>9.1733384778624476</v>
      </c>
      <c r="O23" s="17">
        <f t="shared" si="4"/>
        <v>8.1310211946050099</v>
      </c>
      <c r="P23" s="17">
        <f t="shared" si="4"/>
        <v>8.9451313755795976</v>
      </c>
      <c r="Q23" s="17">
        <f t="shared" si="4"/>
        <v>9.4880805394624375</v>
      </c>
      <c r="R23" s="17">
        <f t="shared" si="4"/>
        <v>9.987842513794071</v>
      </c>
      <c r="S23" s="17">
        <f t="shared" ref="D23:AK25" si="5">S12/S$8*100</f>
        <v>9.0265071545859712</v>
      </c>
      <c r="T23" s="17">
        <f t="shared" si="5"/>
        <v>9.9089321945925519</v>
      </c>
      <c r="U23" s="17">
        <f t="shared" si="5"/>
        <v>10.290052012557988</v>
      </c>
      <c r="V23" s="17">
        <f t="shared" si="5"/>
        <v>9.4672910195187541</v>
      </c>
      <c r="W23" s="17">
        <f t="shared" si="5"/>
        <v>9.2767439728664396</v>
      </c>
      <c r="X23" s="17">
        <f t="shared" si="5"/>
        <v>10.348623853211009</v>
      </c>
      <c r="Y23" s="17">
        <f t="shared" si="5"/>
        <v>9.6070672678752196</v>
      </c>
      <c r="Z23" s="17">
        <f t="shared" si="5"/>
        <v>9.6650192202086771</v>
      </c>
      <c r="AA23" s="17">
        <f t="shared" si="5"/>
        <v>9.1143911439114387</v>
      </c>
      <c r="AB23" s="17">
        <f t="shared" si="5"/>
        <v>9.6913137114142138</v>
      </c>
      <c r="AC23" s="17">
        <f t="shared" si="5"/>
        <v>10.259635252897315</v>
      </c>
      <c r="AD23" s="17">
        <f t="shared" si="5"/>
        <v>10.217800484001076</v>
      </c>
      <c r="AE23" s="17">
        <f t="shared" si="5"/>
        <v>9.4357556381232186</v>
      </c>
      <c r="AF23" s="17">
        <f t="shared" si="5"/>
        <v>9.1913043478260867</v>
      </c>
      <c r="AG23" s="17">
        <f t="shared" si="5"/>
        <v>9.2278557286734948</v>
      </c>
      <c r="AH23" s="17">
        <f t="shared" si="5"/>
        <v>9.1073426874408181</v>
      </c>
      <c r="AI23" s="17">
        <f t="shared" si="5"/>
        <v>8.9826650323936263</v>
      </c>
      <c r="AJ23" s="17">
        <f t="shared" si="5"/>
        <v>10.638845955692943</v>
      </c>
      <c r="AK23" s="17">
        <f t="shared" si="5"/>
        <v>10.112546894539392</v>
      </c>
    </row>
    <row r="24" spans="2:37" s="2" customFormat="1" ht="12.75" x14ac:dyDescent="0.2">
      <c r="B24" s="22" t="s">
        <v>3</v>
      </c>
      <c r="C24" s="17">
        <f t="shared" si="4"/>
        <v>13.314618006817728</v>
      </c>
      <c r="D24" s="17">
        <f t="shared" si="5"/>
        <v>14.094567404426558</v>
      </c>
      <c r="E24" s="17">
        <f t="shared" si="5"/>
        <v>14.529827074593268</v>
      </c>
      <c r="F24" s="17">
        <f t="shared" si="5"/>
        <v>16.07925129430506</v>
      </c>
      <c r="G24" s="17">
        <f t="shared" si="5"/>
        <v>14.314314314314313</v>
      </c>
      <c r="H24" s="17">
        <f t="shared" si="5"/>
        <v>13.46951157852159</v>
      </c>
      <c r="I24" s="17">
        <f t="shared" si="5"/>
        <v>15.445052212829438</v>
      </c>
      <c r="J24" s="17">
        <f t="shared" si="5"/>
        <v>14.176167894258903</v>
      </c>
      <c r="K24" s="17">
        <f t="shared" si="5"/>
        <v>13.918305597579424</v>
      </c>
      <c r="L24" s="17">
        <f t="shared" si="5"/>
        <v>14.912718204488778</v>
      </c>
      <c r="M24" s="17">
        <f t="shared" si="5"/>
        <v>16.727849985117572</v>
      </c>
      <c r="N24" s="17">
        <f t="shared" si="5"/>
        <v>17.189157904890518</v>
      </c>
      <c r="O24" s="17">
        <f t="shared" si="5"/>
        <v>16.946050096339114</v>
      </c>
      <c r="P24" s="17">
        <f t="shared" si="5"/>
        <v>16.9532457496136</v>
      </c>
      <c r="Q24" s="17">
        <f t="shared" si="5"/>
        <v>17.02915756482097</v>
      </c>
      <c r="R24" s="17">
        <f t="shared" si="5"/>
        <v>18.105302534368278</v>
      </c>
      <c r="S24" s="17">
        <f t="shared" si="5"/>
        <v>18.114004222378608</v>
      </c>
      <c r="T24" s="17">
        <f t="shared" si="5"/>
        <v>17.878544802529134</v>
      </c>
      <c r="U24" s="17">
        <f t="shared" si="5"/>
        <v>18.288739984068229</v>
      </c>
      <c r="V24" s="17">
        <f t="shared" si="5"/>
        <v>18.475589967082389</v>
      </c>
      <c r="W24" s="17">
        <f t="shared" si="5"/>
        <v>18.113484279035656</v>
      </c>
      <c r="X24" s="17">
        <f t="shared" si="5"/>
        <v>17.311926605504585</v>
      </c>
      <c r="Y24" s="17">
        <f t="shared" si="5"/>
        <v>18.247906505935401</v>
      </c>
      <c r="Z24" s="17">
        <f t="shared" si="5"/>
        <v>18.295808164012449</v>
      </c>
      <c r="AA24" s="17">
        <f t="shared" si="5"/>
        <v>17.961254612546124</v>
      </c>
      <c r="AB24" s="17">
        <f t="shared" si="5"/>
        <v>17.372577171572146</v>
      </c>
      <c r="AC24" s="17">
        <f t="shared" si="5"/>
        <v>18.605695804509928</v>
      </c>
      <c r="AD24" s="17">
        <f t="shared" si="5"/>
        <v>18.230707179349288</v>
      </c>
      <c r="AE24" s="17">
        <f t="shared" si="5"/>
        <v>17.670439816815001</v>
      </c>
      <c r="AF24" s="17">
        <f t="shared" si="5"/>
        <v>18.939130434782609</v>
      </c>
      <c r="AG24" s="17">
        <f t="shared" si="5"/>
        <v>17.241972970646465</v>
      </c>
      <c r="AH24" s="17">
        <f t="shared" si="5"/>
        <v>16.716880433846949</v>
      </c>
      <c r="AI24" s="17">
        <f t="shared" si="5"/>
        <v>18.061635440378218</v>
      </c>
      <c r="AJ24" s="17">
        <f t="shared" si="5"/>
        <v>17.456637472093426</v>
      </c>
      <c r="AK24" s="17">
        <f t="shared" si="5"/>
        <v>16.565235514797834</v>
      </c>
    </row>
    <row r="25" spans="2:37" s="2" customFormat="1" ht="13.5" thickBot="1" x14ac:dyDescent="0.25">
      <c r="B25" s="23" t="s">
        <v>4</v>
      </c>
      <c r="C25" s="21">
        <f t="shared" si="4"/>
        <v>21.295367956687389</v>
      </c>
      <c r="D25" s="21">
        <f t="shared" si="5"/>
        <v>21.64989939637827</v>
      </c>
      <c r="E25" s="21">
        <f t="shared" si="5"/>
        <v>23.575156042156962</v>
      </c>
      <c r="F25" s="21">
        <f t="shared" si="5"/>
        <v>25.806451612903224</v>
      </c>
      <c r="G25" s="21">
        <f t="shared" si="5"/>
        <v>26.766766766766764</v>
      </c>
      <c r="H25" s="21">
        <f t="shared" si="5"/>
        <v>27.778339569218325</v>
      </c>
      <c r="I25" s="21">
        <f t="shared" si="5"/>
        <v>27.936350074589754</v>
      </c>
      <c r="J25" s="21">
        <f t="shared" si="5"/>
        <v>31.419634749268489</v>
      </c>
      <c r="K25" s="21">
        <f t="shared" si="5"/>
        <v>32.4155320221886</v>
      </c>
      <c r="L25" s="21">
        <f t="shared" si="5"/>
        <v>34.553615960099748</v>
      </c>
      <c r="M25" s="21">
        <f t="shared" si="5"/>
        <v>33.812878261732315</v>
      </c>
      <c r="N25" s="21">
        <f t="shared" si="5"/>
        <v>35.48760490016398</v>
      </c>
      <c r="O25" s="21">
        <f t="shared" si="5"/>
        <v>36.300578034682083</v>
      </c>
      <c r="P25" s="21">
        <f t="shared" si="5"/>
        <v>36.939721792890253</v>
      </c>
      <c r="Q25" s="21">
        <f t="shared" si="5"/>
        <v>37.914331845379422</v>
      </c>
      <c r="R25" s="21">
        <f t="shared" si="5"/>
        <v>38.230618161414007</v>
      </c>
      <c r="S25" s="21">
        <f t="shared" si="5"/>
        <v>39.554304480412853</v>
      </c>
      <c r="T25" s="21">
        <f t="shared" si="5"/>
        <v>40.82008210258104</v>
      </c>
      <c r="U25" s="21">
        <f t="shared" si="5"/>
        <v>41.614732205613606</v>
      </c>
      <c r="V25" s="21">
        <f t="shared" si="5"/>
        <v>40.970837776438408</v>
      </c>
      <c r="W25" s="21">
        <f t="shared" si="5"/>
        <v>44.220368503070851</v>
      </c>
      <c r="X25" s="21">
        <f t="shared" si="5"/>
        <v>44.366972477064223</v>
      </c>
      <c r="Y25" s="21">
        <f t="shared" si="5"/>
        <v>46.388147602834266</v>
      </c>
      <c r="Z25" s="21">
        <f t="shared" si="5"/>
        <v>45.853926414058215</v>
      </c>
      <c r="AA25" s="21">
        <f t="shared" si="5"/>
        <v>45.867158671586715</v>
      </c>
      <c r="AB25" s="21">
        <f t="shared" si="5"/>
        <v>47.810480976310117</v>
      </c>
      <c r="AC25" s="21">
        <f t="shared" si="5"/>
        <v>45.853921480549822</v>
      </c>
      <c r="AD25" s="21">
        <f t="shared" si="5"/>
        <v>48.32840369274895</v>
      </c>
      <c r="AE25" s="21">
        <f t="shared" si="5"/>
        <v>50.453642097986695</v>
      </c>
      <c r="AF25" s="21">
        <f t="shared" si="5"/>
        <v>51.139130434782608</v>
      </c>
      <c r="AG25" s="21">
        <f t="shared" si="5"/>
        <v>52.466213308082978</v>
      </c>
      <c r="AH25" s="21">
        <f t="shared" si="5"/>
        <v>55.857794611345433</v>
      </c>
      <c r="AI25" s="21">
        <f t="shared" si="5"/>
        <v>54.368762038171944</v>
      </c>
      <c r="AJ25" s="21">
        <f t="shared" si="5"/>
        <v>52.962390520350333</v>
      </c>
      <c r="AK25" s="21">
        <f t="shared" si="5"/>
        <v>54.9145477282201</v>
      </c>
    </row>
    <row r="27" spans="2:37" x14ac:dyDescent="0.2">
      <c r="B27" s="20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Farah FOURON</dc:creator>
  <cp:lastModifiedBy>Farah FOURON</cp:lastModifiedBy>
  <dcterms:created xsi:type="dcterms:W3CDTF">2024-02-20T15:48:00Z</dcterms:created>
  <dcterms:modified xsi:type="dcterms:W3CDTF">2025-11-13T16:23:48Z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2024-02-20T16:11:11Z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9f15d2dc-8753-4f83-aac2-a58288d3a4bc</vt:lpwstr>
  </property>
  <property fmtid="{D5CDD505-2E9C-101B-9397-08002B2CF9AE}" pid="7" name="MSIP_Label_defa4170-0d19-0005-0004-bc88714345d2_ActionId">
    <vt:lpwstr>cdc28fbd-f665-4878-8c6c-9ea8023224e5</vt:lpwstr>
  </property>
  <property fmtid="{D5CDD505-2E9C-101B-9397-08002B2CF9AE}" pid="8" name="MSIP_Label_defa4170-0d19-0005-0004-bc88714345d2_ContentBits">
    <vt:lpwstr>0</vt:lpwstr>
  </property>
</Properties>
</file>