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1'!$A$1:$U$20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<sst xmlns="http://schemas.openxmlformats.org/spreadsheetml/2006/main" count="184" uniqueCount="161">
  <si>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</si>
  <si>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</si>
  <si>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</si>
  <si>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</si>
  <si>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</si>
  <si>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</si>
  <si>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</si>
  <si>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</si>
  <si>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</si>
  <si>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</si>
  <si>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</si>
  <si>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</si>
  <si>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</si>
  <si>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</si>
  <si>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</si>
  <si>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</si>
  <si>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</si>
  <si>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</si>
  <si>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</si>
  <si>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</si>
  <si>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</si>
  <si>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</si>
  <si>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</si>
  <si>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</si>
  <si>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</si>
  <si>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</si>
  <si>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</si>
  <si>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</si>
  <si>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</si>
  <si>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</si>
  <si>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</si>
  <si>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</si>
  <si>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</si>
  <si>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</si>
  <si>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</si>
  <si>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</si>
  <si>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</si>
  <si>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</si>
  <si>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</si>
  <si>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</si>
  <si>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</si>
  <si>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</si>
  <si>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</si>
  <si>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</si>
  <si>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</si>
  <si>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</si>
  <si>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</si>
  <si>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</si>
  <si>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</si>
  <si>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</si>
  <si>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</si>
  <si>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</si>
  <si>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</si>
  <si>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</si>
  <si>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</si>
  <si>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</si>
  <si>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</si>
  <si>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</si>
  <si>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</si>
  <si>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</si>
  <si>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</si>
  <si>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</si>
  <si>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</si>
  <si>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</si>
  <si>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</si>
  <si>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</si>
  <si>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</si>
  <si>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</si>
  <si>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</si>
  <si>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</si>
  <si>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</si>
  <si>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</si>
  <si>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</si>
  <si>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</si>
  <si>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</si>
  <si>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</si>
  <si>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</si>
  <si>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</si>
  <si>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</si>
  <si>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</si>
  <si>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</si>
  <si>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</si>
  <si>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</si>
  <si>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</si>
  <si>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</si>
  <si>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</si>
  <si>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</si>
  <si>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</si>
  <si>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</si>
  <si>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</si>
  <si>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</si>
  <si>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</si>
  <si>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</si>
  <si>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</si>
  <si>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</si>
  <si>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</si>
  <si>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</si>
  <si>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</si>
  <si>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</si>
  <si>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</si>
  <si>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</si>
  <si>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</si>
  <si>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</si>
  <si>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</si>
  <si>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</si>
  <si>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</si>
  <si>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</si>
  <si>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</si>
  <si>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</si>
  <si>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</si>
  <si>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</si>
  <si>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</si>
  <si>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</si>
  <si>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</si>
  <si>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</si>
  <si>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</si>
  <si>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</si>
  <si>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</si>
  <si>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</si>
  <si>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</si>
  <si>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</si>
  <si>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</si>
  <si>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</si>
  <si>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</si>
  <si>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</si>
  <si>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</si>
  <si>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</si>
  <si>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</si>
  <si>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</si>
  <si>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</si>
  <si>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</si>
  <si>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</si>
  <si>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</si>
  <si>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 xml:space="preserve">Arr./Serv. : Arrondissement Saint-Laurent </t>
  </si>
  <si>
    <t>Direction : Travaux-publics</t>
  </si>
  <si>
    <r>
      <t>Date :</t>
    </r>
    <r>
      <rPr>
        <sz val="24"/>
        <rFont val="Calibri"/>
        <family val="2"/>
      </rPr>
      <t xml:space="preserve"> </t>
    </r>
    <r>
      <rPr>
        <b/>
        <sz val="24"/>
        <rFont val="Calibri"/>
        <family val="2"/>
      </rPr>
      <t xml:space="preserve">2018-08-30 </t>
    </r>
  </si>
  <si>
    <t xml:space="preserve">UADM : Section de l'exploitation de l'aqueduc et des égouts. </t>
  </si>
  <si>
    <t xml:space="preserve">Participants : Marie-Claude M. et Robert D. </t>
  </si>
  <si>
    <t>Complété par : Caroline Racette et Sinarith Heng</t>
  </si>
  <si>
    <t xml:space="preserve">Conduire le véhicule dans la circulation </t>
  </si>
  <si>
    <t xml:space="preserve">Positionner le véhicule et installer la signalisation </t>
  </si>
  <si>
    <t xml:space="preserve">Installation des rallonges de tuyau d'aspiration.
 </t>
  </si>
  <si>
    <t xml:space="preserve">Déplacement de la flèche (mât) pour positionnement. </t>
  </si>
  <si>
    <t xml:space="preserve">Creusage à l'écureur </t>
  </si>
  <si>
    <t xml:space="preserve">Ronde de sécurité du véhicule, incluant le fonctionnement des dispositifs de sécurité de la pompe. </t>
  </si>
  <si>
    <t>Danger physique : chute en hauteur liée à l'accès en hauteur aux composantes du véhicule haut (12 roues)</t>
  </si>
  <si>
    <t>Danger physique : contrecoups d'un accident de la circulation (autres véhicules), vibrations, contrecoups.</t>
  </si>
  <si>
    <t xml:space="preserve">Danger mécanique : circulation, frappé par d'autres véhicules.  À pied sur la voie publique </t>
  </si>
  <si>
    <t xml:space="preserve">Danger ergonomique : manutention de charges lourdes, position contraignantes </t>
  </si>
  <si>
    <t>Danger biologique : contact avec des équipements contaminés avec des eaux usées</t>
  </si>
  <si>
    <t>Danger chimique : présence d'un réseau sous-terrain de gaz naturel (possibilité de briser une conduite de gaz naturel)</t>
  </si>
  <si>
    <t>Danger physique : niveau de bruit élevé.</t>
  </si>
  <si>
    <t xml:space="preserve">Danger mécanique : zone dangereuse de coincement à l'extrémité du tuyau, aspiration. </t>
  </si>
  <si>
    <t>Danger physique : présence d'un creusement (chute dans le creusement)</t>
  </si>
  <si>
    <t xml:space="preserve">Danger physique: vibrations et contrecoups </t>
  </si>
  <si>
    <t>Danger mécanique : se faire frapper par une charge en mouvement (tuyau d'aspiration)</t>
  </si>
  <si>
    <t xml:space="preserve">Danger électrique : présence d'un réseau aérien d'électricité (possibilité d'entrer en contact avec les conducteurs électriques sous tension) </t>
  </si>
  <si>
    <t>Danger électrique : présence d'un réseau sous-terrain d'électricité (possibilité d'entrer en contact avec les conducteurs électriques sous tension)</t>
  </si>
  <si>
    <t>Activité : Nettoyage d'un puisard avec écureur</t>
  </si>
  <si>
    <t>Opération/équipement/procédé : Camion écureur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</si>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</sst>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6" fillId="39" borderId="24" xfId="0" applyFont="1" applyFill="1" applyBorder="1" applyAlignment="1">
      <alignment horizontal="center" vertical="center" textRotation="90" wrapText="1"/>
    </xf>
    <xf numFmtId="0" fontId="16" fillId="39" borderId="25" xfId="0" applyFont="1" applyFill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left" vertical="center" textRotation="90" wrapText="1"/>
    </xf>
    <xf numFmtId="0" fontId="16" fillId="39" borderId="25" xfId="0" applyFont="1" applyFill="1" applyBorder="1" applyAlignment="1">
      <alignment horizontal="left" vertical="center" textRotation="90" wrapText="1"/>
    </xf>
    <xf numFmtId="15" fontId="19" fillId="36" borderId="26" xfId="0" applyNumberFormat="1" applyFont="1" applyFill="1" applyBorder="1" applyAlignment="1">
      <alignment horizontal="center" vertical="center"/>
    </xf>
    <xf numFmtId="15" fontId="19" fillId="36" borderId="27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28" xfId="0" applyNumberFormat="1" applyFont="1" applyFill="1" applyBorder="1" applyAlignment="1">
      <alignment horizontal="center" vertical="center"/>
    </xf>
    <xf numFmtId="15" fontId="19" fillId="36" borderId="29" xfId="0" applyNumberFormat="1" applyFont="1" applyFill="1" applyBorder="1" applyAlignment="1">
      <alignment horizontal="center" vertical="center"/>
    </xf>
    <xf numFmtId="15" fontId="19" fillId="36" borderId="30" xfId="0" applyNumberFormat="1" applyFont="1" applyFill="1" applyBorder="1" applyAlignment="1">
      <alignment horizontal="center" vertical="center"/>
    </xf>
    <xf numFmtId="0" fontId="17" fillId="43" borderId="31" xfId="0" applyFont="1" applyFill="1" applyBorder="1" applyAlignment="1">
      <alignment horizontal="center" vertical="center" wrapText="1"/>
    </xf>
    <xf numFmtId="0" fontId="17" fillId="43" borderId="32" xfId="0" applyFont="1" applyFill="1" applyBorder="1" applyAlignment="1">
      <alignment horizontal="center" vertical="center" wrapText="1"/>
    </xf>
    <xf numFmtId="0" fontId="17" fillId="44" borderId="33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23" fillId="45" borderId="35" xfId="0" applyFont="1" applyFill="1" applyBorder="1" applyAlignment="1">
      <alignment horizontal="left" vertical="center"/>
    </xf>
    <xf numFmtId="15" fontId="18" fillId="0" borderId="15" xfId="0" applyNumberFormat="1" applyFont="1" applyBorder="1" applyAlignment="1">
      <alignment horizontal="left" vertical="center" wrapText="1"/>
    </xf>
    <xf numFmtId="15" fontId="18" fillId="0" borderId="15" xfId="0" applyNumberFormat="1" applyFont="1" applyBorder="1" applyAlignment="1">
      <alignment horizontal="left" vertical="center"/>
    </xf>
    <xf numFmtId="15" fontId="18" fillId="0" borderId="33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33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7" fillId="41" borderId="33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top"/>
    </xf>
    <xf numFmtId="0" fontId="18" fillId="0" borderId="27" xfId="0" applyFont="1" applyFill="1" applyBorder="1" applyAlignment="1">
      <alignment horizontal="left" vertical="top"/>
    </xf>
    <xf numFmtId="0" fontId="18" fillId="0" borderId="36" xfId="0" applyFont="1" applyFill="1" applyBorder="1" applyAlignment="1">
      <alignment horizontal="left" vertical="top"/>
    </xf>
    <xf numFmtId="0" fontId="18" fillId="0" borderId="35" xfId="0" applyFont="1" applyFill="1" applyBorder="1" applyAlignment="1">
      <alignment horizontal="left" vertical="top"/>
    </xf>
    <xf numFmtId="0" fontId="28" fillId="37" borderId="33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0" fontId="27" fillId="0" borderId="32" xfId="0" applyFont="1" applyBorder="1" applyAlignment="1">
      <alignment/>
    </xf>
    <xf numFmtId="0" fontId="26" fillId="46" borderId="31" xfId="0" applyFont="1" applyFill="1" applyBorder="1" applyAlignment="1">
      <alignment horizontal="center" vertical="center" wrapText="1"/>
    </xf>
    <xf numFmtId="0" fontId="24" fillId="46" borderId="31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5" borderId="3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zoomScaleNormal="50" zoomScaleSheetLayoutView="50" workbookViewId="0" topLeftCell="A1">
      <selection activeCell="B11" sqref="B11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90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42.75" customHeight="1">
      <c r="A2" s="91" t="s">
        <v>133</v>
      </c>
      <c r="B2" s="91"/>
      <c r="C2" s="102"/>
      <c r="D2" s="103" t="s">
        <v>134</v>
      </c>
      <c r="E2" s="104"/>
      <c r="F2" s="104"/>
      <c r="G2" s="104"/>
      <c r="H2" s="104"/>
      <c r="I2" s="104"/>
      <c r="J2" s="104"/>
      <c r="K2" s="104"/>
      <c r="L2" s="94" t="s">
        <v>138</v>
      </c>
      <c r="M2" s="94"/>
      <c r="N2" s="95"/>
      <c r="O2" s="48"/>
      <c r="P2" s="91" t="s">
        <v>135</v>
      </c>
      <c r="Q2" s="91"/>
      <c r="R2" s="91"/>
      <c r="S2" s="91"/>
      <c r="T2" s="91"/>
      <c r="U2" s="91"/>
    </row>
    <row r="3" spans="1:21" ht="42.75" customHeight="1">
      <c r="A3" s="92" t="s">
        <v>136</v>
      </c>
      <c r="B3" s="92"/>
      <c r="C3" s="92"/>
      <c r="D3" s="105" t="s">
        <v>137</v>
      </c>
      <c r="E3" s="106"/>
      <c r="F3" s="106"/>
      <c r="G3" s="106"/>
      <c r="H3" s="106"/>
      <c r="I3" s="106"/>
      <c r="J3" s="106"/>
      <c r="K3" s="106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42.75" customHeight="1">
      <c r="A4" s="92" t="s">
        <v>158</v>
      </c>
      <c r="B4" s="92"/>
      <c r="C4" s="92"/>
      <c r="D4" s="107"/>
      <c r="E4" s="108"/>
      <c r="F4" s="108"/>
      <c r="G4" s="108"/>
      <c r="H4" s="108"/>
      <c r="I4" s="108"/>
      <c r="J4" s="108"/>
      <c r="K4" s="108"/>
      <c r="L4" s="93" t="s">
        <v>125</v>
      </c>
      <c r="M4" s="94"/>
      <c r="N4" s="95"/>
      <c r="O4" s="48"/>
      <c r="P4" s="91" t="s">
        <v>124</v>
      </c>
      <c r="Q4" s="91"/>
      <c r="R4" s="91"/>
      <c r="S4" s="91"/>
      <c r="T4" s="91"/>
      <c r="U4" s="91"/>
    </row>
    <row r="5" spans="1:21" ht="42.75" customHeight="1">
      <c r="A5" s="93" t="s">
        <v>159</v>
      </c>
      <c r="B5" s="94"/>
      <c r="C5" s="94"/>
      <c r="D5" s="94"/>
      <c r="E5" s="94"/>
      <c r="F5" s="94"/>
      <c r="G5" s="94"/>
      <c r="H5" s="94"/>
      <c r="I5" s="94"/>
      <c r="J5" s="95"/>
      <c r="K5" s="96"/>
      <c r="L5" s="97"/>
      <c r="M5" s="97"/>
      <c r="N5" s="97"/>
      <c r="O5" s="97"/>
      <c r="P5" s="97"/>
      <c r="Q5" s="97"/>
      <c r="R5" s="97"/>
      <c r="S5" s="97"/>
      <c r="T5" s="97"/>
      <c r="U5" s="98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74" t="s">
        <v>0</v>
      </c>
      <c r="B7" s="75"/>
      <c r="C7" s="76"/>
      <c r="D7" s="109" t="s">
        <v>75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</row>
    <row r="8" spans="1:21" ht="42.75" customHeight="1">
      <c r="A8" s="77"/>
      <c r="B8" s="78"/>
      <c r="C8" s="79"/>
      <c r="D8" s="85" t="s">
        <v>5</v>
      </c>
      <c r="E8" s="86"/>
      <c r="F8" s="86"/>
      <c r="G8" s="86"/>
      <c r="H8" s="86"/>
      <c r="I8" s="86"/>
      <c r="J8" s="86"/>
      <c r="K8" s="86"/>
      <c r="L8" s="86"/>
      <c r="M8" s="87"/>
      <c r="N8" s="99" t="s">
        <v>6</v>
      </c>
      <c r="O8" s="100"/>
      <c r="P8" s="100"/>
      <c r="Q8" s="100"/>
      <c r="R8" s="100"/>
      <c r="S8" s="100"/>
      <c r="T8" s="100"/>
      <c r="U8" s="101"/>
    </row>
    <row r="9" spans="1:21" ht="69.75" customHeight="1" thickBot="1">
      <c r="A9" s="80"/>
      <c r="B9" s="81"/>
      <c r="C9" s="82"/>
      <c r="D9" s="112" t="s">
        <v>126</v>
      </c>
      <c r="E9" s="113"/>
      <c r="F9" s="114"/>
      <c r="G9" s="114"/>
      <c r="H9" s="115"/>
      <c r="I9" s="51"/>
      <c r="J9" s="117" t="s">
        <v>127</v>
      </c>
      <c r="K9" s="118"/>
      <c r="L9" s="83" t="s">
        <v>128</v>
      </c>
      <c r="M9" s="84"/>
      <c r="N9" s="112" t="s">
        <v>126</v>
      </c>
      <c r="O9" s="113"/>
      <c r="P9" s="114"/>
      <c r="Q9" s="114"/>
      <c r="R9" s="115"/>
      <c r="S9" s="51"/>
      <c r="T9" s="116" t="s">
        <v>129</v>
      </c>
      <c r="U9" s="115"/>
    </row>
    <row r="10" spans="1:21" ht="48.75" customHeight="1" thickBot="1">
      <c r="A10" s="70" t="s">
        <v>130</v>
      </c>
      <c r="B10" s="88" t="s">
        <v>110</v>
      </c>
      <c r="C10" s="89"/>
      <c r="D10" s="68" t="s">
        <v>1</v>
      </c>
      <c r="E10" s="68" t="s">
        <v>37</v>
      </c>
      <c r="F10" s="68" t="s">
        <v>3</v>
      </c>
      <c r="G10" s="68" t="s">
        <v>38</v>
      </c>
      <c r="H10" s="68" t="s">
        <v>2</v>
      </c>
      <c r="I10" s="68" t="s">
        <v>39</v>
      </c>
      <c r="J10" s="68" t="s">
        <v>36</v>
      </c>
      <c r="K10" s="68" t="s">
        <v>70</v>
      </c>
      <c r="L10" s="68" t="s">
        <v>4</v>
      </c>
      <c r="M10" s="72" t="s">
        <v>71</v>
      </c>
      <c r="N10" s="68" t="s">
        <v>1</v>
      </c>
      <c r="O10" s="52" t="s">
        <v>37</v>
      </c>
      <c r="P10" s="68" t="s">
        <v>3</v>
      </c>
      <c r="Q10" s="52" t="s">
        <v>38</v>
      </c>
      <c r="R10" s="68" t="s">
        <v>2</v>
      </c>
      <c r="S10" s="52" t="s">
        <v>39</v>
      </c>
      <c r="T10" s="68" t="s">
        <v>36</v>
      </c>
      <c r="U10" s="68" t="s">
        <v>70</v>
      </c>
    </row>
    <row r="11" spans="1:21" ht="138" customHeight="1" thickBot="1">
      <c r="A11" s="71"/>
      <c r="B11" s="46" t="s">
        <v>132</v>
      </c>
      <c r="C11" s="47" t="s">
        <v>131</v>
      </c>
      <c r="D11" s="69"/>
      <c r="E11" s="69"/>
      <c r="F11" s="69"/>
      <c r="G11" s="69"/>
      <c r="H11" s="69"/>
      <c r="I11" s="69"/>
      <c r="J11" s="69"/>
      <c r="K11" s="69"/>
      <c r="L11" s="69"/>
      <c r="M11" s="73"/>
      <c r="N11" s="69"/>
      <c r="O11" s="52"/>
      <c r="P11" s="69"/>
      <c r="Q11" s="52"/>
      <c r="R11" s="69"/>
      <c r="S11" s="52"/>
      <c r="T11" s="69"/>
      <c r="U11" s="69"/>
    </row>
    <row r="12" spans="1:21" ht="111.75" customHeight="1">
      <c r="A12" s="59" t="s">
        <v>144</v>
      </c>
      <c r="B12" s="59" t="s">
        <v>145</v>
      </c>
      <c r="C12" s="60"/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 aca="true" t="shared" si="0" ref="J12:J24">E12*G12*I12</f>
        <v>#N/A</v>
      </c>
      <c r="K12" s="55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1" ref="T12:T24">O12*Q12*S12</f>
        <v>#N/A</v>
      </c>
      <c r="U12" s="55" t="e">
        <f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1.75" customHeight="1">
      <c r="A13" s="65" t="s">
        <v>139</v>
      </c>
      <c r="B13" s="59" t="s">
        <v>146</v>
      </c>
      <c r="C13" s="60"/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 t="shared" si="0"/>
        <v>#N/A</v>
      </c>
      <c r="K13" s="55" t="e">
        <f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1"/>
        <v>#N/A</v>
      </c>
      <c r="U13" s="55" t="e">
        <f aca="true" t="shared" si="2" ref="U13:U24">IF(AND(T13&gt;4,T13&lt;70),"(1) Très faible",IF(AND(T13&gt;69,T13&lt;200),"(2) Faible",IF(AND(T13&gt;199,T13&lt;400),"(3) Modéré",IF(AND(T13&gt;399,T13&lt;800),"(4) Élevé",IF(AND(T13&gt;799),"(5) Très élevé","s.o.")))))</f>
        <v>#N/A</v>
      </c>
    </row>
    <row r="14" spans="1:21" ht="111.75" customHeight="1">
      <c r="A14" s="67"/>
      <c r="B14" s="59" t="s">
        <v>154</v>
      </c>
      <c r="C14" s="60"/>
      <c r="D14" s="53"/>
      <c r="E14" s="53"/>
      <c r="F14" s="54"/>
      <c r="G14" s="54"/>
      <c r="H14" s="54"/>
      <c r="I14" s="54"/>
      <c r="J14" s="55"/>
      <c r="K14" s="55"/>
      <c r="L14" s="54"/>
      <c r="M14" s="54"/>
      <c r="N14" s="53"/>
      <c r="O14" s="53"/>
      <c r="P14" s="54"/>
      <c r="Q14" s="54"/>
      <c r="R14" s="54"/>
      <c r="S14" s="54"/>
      <c r="T14" s="55"/>
      <c r="U14" s="55"/>
    </row>
    <row r="15" spans="1:21" ht="111.75" customHeight="1">
      <c r="A15" s="62" t="s">
        <v>140</v>
      </c>
      <c r="B15" s="63" t="s">
        <v>147</v>
      </c>
      <c r="C15" s="60"/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0"/>
        <v>#N/A</v>
      </c>
      <c r="K15" s="55" t="e">
        <f>IF(AND(J15&gt;4,J15&lt;70),"(1) Très faible",IF(AND(J15&gt;69,J15&lt;200),"(2) Faible",IF(AND(J15&gt;199,J15&lt;400),"(3) Modéré",IF(AND(J15&gt;399,J15&lt;800),"(4) Élevé",IF(AND(J15&gt;799),"(5) Très élevé","s.o.")))))</f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1"/>
        <v>#N/A</v>
      </c>
      <c r="U15" s="55" t="e">
        <f>IF(AND(T15&gt;4,T15&lt;70),"(1) Très faible",IF(AND(T15&gt;69,T15&lt;200),"(2) Faible",IF(AND(T15&gt;199,T15&lt;400),"(3) Modéré",IF(AND(T15&gt;399,T15&lt;800),"(4) Élevé",IF(AND(T15&gt;799),"(5) Très élevé","s.o.")))))</f>
        <v>#N/A</v>
      </c>
    </row>
    <row r="16" spans="1:21" ht="111.75" customHeight="1">
      <c r="A16" s="65" t="s">
        <v>141</v>
      </c>
      <c r="B16" s="60" t="s">
        <v>148</v>
      </c>
      <c r="C16" s="60"/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 t="shared" si="0"/>
        <v>#N/A</v>
      </c>
      <c r="K16" s="55" t="e">
        <f aca="true" t="shared" si="3" ref="K16:K24">IF(AND(J16&gt;4,J16&lt;70),"(1) Très faible",IF(AND(J16&gt;69,J16&lt;200),"(2) Faible",IF(AND(J16&gt;199,J16&lt;400),"(3) Modéré",IF(AND(J16&gt;399,J16&lt;800),"(4) Élevé",IF(AND(J16&gt;799),"(5) Très élevé","s.o.")))))</f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1"/>
        <v>#N/A</v>
      </c>
      <c r="U16" s="55" t="e">
        <f t="shared" si="2"/>
        <v>#N/A</v>
      </c>
    </row>
    <row r="17" spans="1:21" ht="111.75" customHeight="1">
      <c r="A17" s="67"/>
      <c r="B17" s="60" t="s">
        <v>149</v>
      </c>
      <c r="C17" s="60"/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3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1"/>
        <v>#N/A</v>
      </c>
      <c r="U17" s="55" t="e">
        <f t="shared" si="2"/>
        <v>#N/A</v>
      </c>
    </row>
    <row r="18" spans="1:21" ht="111.75" customHeight="1">
      <c r="A18" s="65" t="s">
        <v>142</v>
      </c>
      <c r="B18" s="60" t="s">
        <v>155</v>
      </c>
      <c r="C18" s="60"/>
      <c r="D18" s="53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 t="shared" si="0"/>
        <v>#N/A</v>
      </c>
      <c r="K18" s="55" t="e">
        <f t="shared" si="3"/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 t="shared" si="1"/>
        <v>#N/A</v>
      </c>
      <c r="U18" s="55" t="e">
        <f t="shared" si="2"/>
        <v>#N/A</v>
      </c>
    </row>
    <row r="19" spans="1:21" ht="125.25" customHeight="1">
      <c r="A19" s="67"/>
      <c r="B19" s="60" t="s">
        <v>156</v>
      </c>
      <c r="C19" s="60"/>
      <c r="D19" s="53"/>
      <c r="E19" s="53" t="e">
        <f>VLOOKUP(D19,'Annexe 3'!A:C,3,FALSE)</f>
        <v>#N/A</v>
      </c>
      <c r="F19" s="54"/>
      <c r="G19" s="54" t="e">
        <f>VLOOKUP(F19,'Annexe 3'!A:C,3,FALSE)</f>
        <v>#N/A</v>
      </c>
      <c r="H19" s="54"/>
      <c r="I19" s="54" t="e">
        <f>VLOOKUP(H19,'Annexe 3'!A:C,3,FALSE)</f>
        <v>#N/A</v>
      </c>
      <c r="J19" s="55" t="e">
        <f t="shared" si="0"/>
        <v>#N/A</v>
      </c>
      <c r="K19" s="55" t="e">
        <f t="shared" si="3"/>
        <v>#N/A</v>
      </c>
      <c r="L19" s="54"/>
      <c r="M19" s="54"/>
      <c r="N19" s="53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 t="shared" si="1"/>
        <v>#N/A</v>
      </c>
      <c r="U19" s="55" t="e">
        <f t="shared" si="2"/>
        <v>#N/A</v>
      </c>
    </row>
    <row r="20" spans="1:21" ht="125.25" customHeight="1">
      <c r="A20" s="65" t="s">
        <v>143</v>
      </c>
      <c r="B20" s="60" t="s">
        <v>157</v>
      </c>
      <c r="C20" s="60"/>
      <c r="D20" s="53"/>
      <c r="E20" s="53" t="e">
        <f>VLOOKUP(D20,'Annexe 3'!A:C,3,FALSE)</f>
        <v>#N/A</v>
      </c>
      <c r="F20" s="54"/>
      <c r="G20" s="54" t="e">
        <f>VLOOKUP(F20,'Annexe 3'!A:C,3,FALSE)</f>
        <v>#N/A</v>
      </c>
      <c r="H20" s="54"/>
      <c r="I20" s="54" t="e">
        <f>VLOOKUP(H20,'Annexe 3'!A:C,3,FALSE)</f>
        <v>#N/A</v>
      </c>
      <c r="J20" s="55" t="e">
        <f t="shared" si="0"/>
        <v>#N/A</v>
      </c>
      <c r="K20" s="55" t="e">
        <f t="shared" si="3"/>
        <v>#N/A</v>
      </c>
      <c r="L20" s="54"/>
      <c r="M20" s="54"/>
      <c r="N20" s="53"/>
      <c r="O20" s="53" t="e">
        <f>VLOOKUP(N20,'Annexe 3'!A:C,3,FALSE)</f>
        <v>#N/A</v>
      </c>
      <c r="P20" s="54"/>
      <c r="Q20" s="54" t="e">
        <f>VLOOKUP(P20,'Annexe 3'!A:C,3,FALSE)</f>
        <v>#N/A</v>
      </c>
      <c r="R20" s="54"/>
      <c r="S20" s="54" t="e">
        <f>VLOOKUP(R20,'Annexe 3'!A:C,3,FALSE)</f>
        <v>#N/A</v>
      </c>
      <c r="T20" s="55" t="e">
        <f t="shared" si="1"/>
        <v>#N/A</v>
      </c>
      <c r="U20" s="55" t="e">
        <f t="shared" si="2"/>
        <v>#N/A</v>
      </c>
    </row>
    <row r="21" spans="1:21" ht="111.75" customHeight="1">
      <c r="A21" s="66"/>
      <c r="B21" s="60" t="s">
        <v>150</v>
      </c>
      <c r="C21" s="60"/>
      <c r="D21" s="53"/>
      <c r="E21" s="53" t="e">
        <f>VLOOKUP(D21,'Annexe 3'!A:C,3,FALSE)</f>
        <v>#N/A</v>
      </c>
      <c r="F21" s="54"/>
      <c r="G21" s="54" t="e">
        <f>VLOOKUP(F21,'Annexe 3'!A:C,3,FALSE)</f>
        <v>#N/A</v>
      </c>
      <c r="H21" s="54"/>
      <c r="I21" s="54" t="e">
        <f>VLOOKUP(H21,'Annexe 3'!A:C,3,FALSE)</f>
        <v>#N/A</v>
      </c>
      <c r="J21" s="55" t="e">
        <f t="shared" si="0"/>
        <v>#N/A</v>
      </c>
      <c r="K21" s="55" t="e">
        <f t="shared" si="3"/>
        <v>#N/A</v>
      </c>
      <c r="L21" s="54"/>
      <c r="M21" s="54"/>
      <c r="N21" s="53"/>
      <c r="O21" s="53" t="e">
        <f>VLOOKUP(N21,'Annexe 3'!A:C,3,FALSE)</f>
        <v>#N/A</v>
      </c>
      <c r="P21" s="54"/>
      <c r="Q21" s="54" t="e">
        <f>VLOOKUP(P21,'Annexe 3'!A:C,3,FALSE)</f>
        <v>#N/A</v>
      </c>
      <c r="R21" s="54"/>
      <c r="S21" s="54" t="e">
        <f>VLOOKUP(R21,'Annexe 3'!A:C,3,FALSE)</f>
        <v>#N/A</v>
      </c>
      <c r="T21" s="55" t="e">
        <f t="shared" si="1"/>
        <v>#N/A</v>
      </c>
      <c r="U21" s="55" t="e">
        <f t="shared" si="2"/>
        <v>#N/A</v>
      </c>
    </row>
    <row r="22" spans="1:21" ht="111.75" customHeight="1">
      <c r="A22" s="66"/>
      <c r="B22" s="61" t="s">
        <v>151</v>
      </c>
      <c r="C22" s="64"/>
      <c r="D22" s="53"/>
      <c r="E22" s="53" t="e">
        <f>VLOOKUP(D22,'Annexe 3'!A:C,3,FALSE)</f>
        <v>#N/A</v>
      </c>
      <c r="F22" s="54"/>
      <c r="G22" s="54" t="e">
        <f>VLOOKUP(F22,'Annexe 3'!A:C,3,FALSE)</f>
        <v>#N/A</v>
      </c>
      <c r="H22" s="54"/>
      <c r="I22" s="54" t="e">
        <f>VLOOKUP(H22,'Annexe 3'!A:C,3,FALSE)</f>
        <v>#N/A</v>
      </c>
      <c r="J22" s="55" t="e">
        <f t="shared" si="0"/>
        <v>#N/A</v>
      </c>
      <c r="K22" s="55" t="e">
        <f t="shared" si="3"/>
        <v>#N/A</v>
      </c>
      <c r="L22" s="54"/>
      <c r="M22" s="54"/>
      <c r="N22" s="53"/>
      <c r="O22" s="53" t="e">
        <f>VLOOKUP(N22,'Annexe 3'!A:C,3,FALSE)</f>
        <v>#N/A</v>
      </c>
      <c r="P22" s="54"/>
      <c r="Q22" s="54" t="e">
        <f>VLOOKUP(P22,'Annexe 3'!A:C,3,FALSE)</f>
        <v>#N/A</v>
      </c>
      <c r="R22" s="54"/>
      <c r="S22" s="54" t="e">
        <f>VLOOKUP(R22,'Annexe 3'!A:C,3,FALSE)</f>
        <v>#N/A</v>
      </c>
      <c r="T22" s="55" t="e">
        <f t="shared" si="1"/>
        <v>#N/A</v>
      </c>
      <c r="U22" s="55" t="e">
        <f t="shared" si="2"/>
        <v>#N/A</v>
      </c>
    </row>
    <row r="23" spans="1:21" ht="111.75" customHeight="1">
      <c r="A23" s="66"/>
      <c r="B23" s="62" t="s">
        <v>152</v>
      </c>
      <c r="C23" s="64"/>
      <c r="D23" s="53"/>
      <c r="E23" s="53" t="e">
        <f>VLOOKUP(D23,'Annexe 3'!A:C,3,FALSE)</f>
        <v>#N/A</v>
      </c>
      <c r="F23" s="54"/>
      <c r="G23" s="54" t="e">
        <f>VLOOKUP(F23,'Annexe 3'!A:C,3,FALSE)</f>
        <v>#N/A</v>
      </c>
      <c r="H23" s="54"/>
      <c r="I23" s="54" t="e">
        <f>VLOOKUP(H23,'Annexe 3'!A:C,3,FALSE)</f>
        <v>#N/A</v>
      </c>
      <c r="J23" s="55" t="e">
        <f t="shared" si="0"/>
        <v>#N/A</v>
      </c>
      <c r="K23" s="55" t="e">
        <f t="shared" si="3"/>
        <v>#N/A</v>
      </c>
      <c r="L23" s="54"/>
      <c r="M23" s="54"/>
      <c r="N23" s="53"/>
      <c r="O23" s="53" t="e">
        <f>VLOOKUP(N23,'Annexe 3'!A:C,3,FALSE)</f>
        <v>#N/A</v>
      </c>
      <c r="P23" s="54"/>
      <c r="Q23" s="54" t="e">
        <f>VLOOKUP(P23,'Annexe 3'!A:C,3,FALSE)</f>
        <v>#N/A</v>
      </c>
      <c r="R23" s="54"/>
      <c r="S23" s="54" t="e">
        <f>VLOOKUP(R23,'Annexe 3'!A:C,3,FALSE)</f>
        <v>#N/A</v>
      </c>
      <c r="T23" s="55" t="e">
        <f t="shared" si="1"/>
        <v>#N/A</v>
      </c>
      <c r="U23" s="55" t="e">
        <f t="shared" si="2"/>
        <v>#N/A</v>
      </c>
    </row>
    <row r="24" spans="1:21" ht="111.75" customHeight="1">
      <c r="A24" s="67"/>
      <c r="B24" s="60" t="s">
        <v>153</v>
      </c>
      <c r="C24" s="60"/>
      <c r="D24" s="53"/>
      <c r="E24" s="53" t="e">
        <f>VLOOKUP(D24,'Annexe 3'!A:C,3,FALSE)</f>
        <v>#N/A</v>
      </c>
      <c r="F24" s="54"/>
      <c r="G24" s="54" t="e">
        <f>VLOOKUP(F24,'Annexe 3'!A:C,3,FALSE)</f>
        <v>#N/A</v>
      </c>
      <c r="H24" s="54"/>
      <c r="I24" s="54" t="e">
        <f>VLOOKUP(H24,'Annexe 3'!A:C,3,FALSE)</f>
        <v>#N/A</v>
      </c>
      <c r="J24" s="55" t="e">
        <f t="shared" si="0"/>
        <v>#N/A</v>
      </c>
      <c r="K24" s="55" t="e">
        <f t="shared" si="3"/>
        <v>#N/A</v>
      </c>
      <c r="L24" s="54"/>
      <c r="M24" s="54"/>
      <c r="N24" s="53"/>
      <c r="O24" s="53" t="e">
        <f>VLOOKUP(N24,'Annexe 3'!A:C,3,FALSE)</f>
        <v>#N/A</v>
      </c>
      <c r="P24" s="54"/>
      <c r="Q24" s="54" t="e">
        <f>VLOOKUP(P24,'Annexe 3'!A:C,3,FALSE)</f>
        <v>#N/A</v>
      </c>
      <c r="R24" s="54"/>
      <c r="S24" s="54" t="e">
        <f>VLOOKUP(R24,'Annexe 3'!A:C,3,FALSE)</f>
        <v>#N/A</v>
      </c>
      <c r="T24" s="55" t="e">
        <f t="shared" si="1"/>
        <v>#N/A</v>
      </c>
      <c r="U24" s="55" t="e">
        <f t="shared" si="2"/>
        <v>#N/A</v>
      </c>
    </row>
  </sheetData>
  <sheetProtection/>
  <mergeCells count="42">
    <mergeCell ref="U10:U11"/>
    <mergeCell ref="T10:T11"/>
    <mergeCell ref="K10:K11"/>
    <mergeCell ref="D9:H9"/>
    <mergeCell ref="L10:L11"/>
    <mergeCell ref="T9:U9"/>
    <mergeCell ref="J9:K9"/>
    <mergeCell ref="N9:R9"/>
    <mergeCell ref="A2:C2"/>
    <mergeCell ref="L4:N4"/>
    <mergeCell ref="L2:N2"/>
    <mergeCell ref="D2:K2"/>
    <mergeCell ref="D3:K4"/>
    <mergeCell ref="D7:U7"/>
    <mergeCell ref="A1:U1"/>
    <mergeCell ref="P2:U2"/>
    <mergeCell ref="P4:U4"/>
    <mergeCell ref="R10:R11"/>
    <mergeCell ref="F10:F11"/>
    <mergeCell ref="A3:C3"/>
    <mergeCell ref="A4:C4"/>
    <mergeCell ref="A5:J5"/>
    <mergeCell ref="K5:U5"/>
    <mergeCell ref="N8:U8"/>
    <mergeCell ref="M10:M11"/>
    <mergeCell ref="N10:N11"/>
    <mergeCell ref="P10:P11"/>
    <mergeCell ref="A7:C9"/>
    <mergeCell ref="L9:M9"/>
    <mergeCell ref="D8:M8"/>
    <mergeCell ref="B10:C10"/>
    <mergeCell ref="J10:J11"/>
    <mergeCell ref="A20:A24"/>
    <mergeCell ref="E10:E11"/>
    <mergeCell ref="G10:G11"/>
    <mergeCell ref="I10:I11"/>
    <mergeCell ref="A10:A11"/>
    <mergeCell ref="D10:D11"/>
    <mergeCell ref="H10:H11"/>
    <mergeCell ref="A13:A14"/>
    <mergeCell ref="A18:A19"/>
    <mergeCell ref="A16:A17"/>
  </mergeCells>
  <conditionalFormatting sqref="K12:K24 U12:U24">
    <cfRule type="cellIs" priority="4" dxfId="2" operator="equal" stopIfTrue="1">
      <formula>"(4) Intolérable"</formula>
    </cfRule>
    <cfRule type="cellIs" priority="5" dxfId="1" operator="equal" stopIfTrue="1">
      <formula>"(2) Permissible"</formula>
    </cfRule>
    <cfRule type="cellIs" priority="6" dxfId="0" operator="equal" stopIfTrue="1">
      <formula>"(3) Inacceptable"</formula>
    </cfRule>
  </conditionalFormatting>
  <dataValidations count="3">
    <dataValidation type="list" allowBlank="1" showInputMessage="1" showErrorMessage="1" sqref="D12:D24 N12:N24">
      <formula1>Gravité</formula1>
    </dataValidation>
    <dataValidation type="list" allowBlank="1" showInputMessage="1" showErrorMessage="1" sqref="H12:H24 R12:R24">
      <formula1>Probabilité</formula1>
    </dataValidation>
    <dataValidation type="list" allowBlank="1" showInputMessage="1" showErrorMessage="1" sqref="F12:F24 P12:P24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&amp;RVersion novembre 2018</oddFooter>
  </headerFooter>
  <rowBreaks count="1" manualBreakCount="1">
    <brk id="2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7" sqref="A27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21" t="s">
        <v>77</v>
      </c>
      <c r="B1" s="121"/>
    </row>
    <row r="2" spans="1:2" ht="27" customHeight="1">
      <c r="A2" s="38" t="s">
        <v>111</v>
      </c>
      <c r="B2" s="38" t="s">
        <v>112</v>
      </c>
    </row>
    <row r="3" spans="1:2" ht="18.75">
      <c r="A3" s="56" t="s">
        <v>78</v>
      </c>
      <c r="B3" s="56" t="s">
        <v>94</v>
      </c>
    </row>
    <row r="4" spans="1:2" ht="18.75">
      <c r="A4" s="40" t="s">
        <v>79</v>
      </c>
      <c r="B4" s="57" t="s">
        <v>95</v>
      </c>
    </row>
    <row r="5" spans="1:2" ht="18.75">
      <c r="A5" s="40" t="s">
        <v>97</v>
      </c>
      <c r="B5" s="57" t="s">
        <v>96</v>
      </c>
    </row>
    <row r="6" spans="1:2" ht="18.75">
      <c r="A6" s="40" t="s">
        <v>80</v>
      </c>
      <c r="B6" s="57" t="s">
        <v>98</v>
      </c>
    </row>
    <row r="7" spans="1:2" ht="18.75">
      <c r="A7" s="40" t="s">
        <v>81</v>
      </c>
      <c r="B7" s="40" t="s">
        <v>82</v>
      </c>
    </row>
    <row r="8" spans="1:2" ht="18.75">
      <c r="A8" s="40" t="s">
        <v>82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113</v>
      </c>
      <c r="B13" s="38" t="s">
        <v>114</v>
      </c>
    </row>
    <row r="14" spans="1:2" ht="18.75">
      <c r="A14" s="39" t="s">
        <v>86</v>
      </c>
      <c r="B14" s="42" t="s">
        <v>99</v>
      </c>
    </row>
    <row r="15" spans="1:2" ht="18.75">
      <c r="A15" s="40" t="s">
        <v>87</v>
      </c>
      <c r="B15" s="58" t="s">
        <v>100</v>
      </c>
    </row>
    <row r="16" spans="1:2" ht="18.75">
      <c r="A16" s="40" t="s">
        <v>82</v>
      </c>
      <c r="B16" s="43" t="s">
        <v>101</v>
      </c>
    </row>
    <row r="17" spans="1:2" ht="18.75">
      <c r="A17" s="40"/>
      <c r="B17" s="43" t="s">
        <v>102</v>
      </c>
    </row>
    <row r="18" spans="1:2" ht="18.75">
      <c r="A18" s="40"/>
      <c r="B18" s="43" t="s">
        <v>82</v>
      </c>
    </row>
    <row r="19" spans="1:2" ht="12.75">
      <c r="A19" s="41"/>
      <c r="B19" s="34"/>
    </row>
    <row r="20" spans="1:2" ht="27" customHeight="1">
      <c r="A20" s="38" t="s">
        <v>115</v>
      </c>
      <c r="B20" s="44" t="s">
        <v>116</v>
      </c>
    </row>
    <row r="21" spans="1:2" ht="18.75">
      <c r="A21" s="57" t="s">
        <v>88</v>
      </c>
      <c r="B21" s="43" t="s">
        <v>91</v>
      </c>
    </row>
    <row r="22" spans="1:2" ht="18.75">
      <c r="A22" s="40" t="s">
        <v>89</v>
      </c>
      <c r="B22" s="43" t="s">
        <v>92</v>
      </c>
    </row>
    <row r="23" spans="1:2" ht="18.75">
      <c r="A23" s="40" t="s">
        <v>90</v>
      </c>
      <c r="B23" s="43" t="s">
        <v>93</v>
      </c>
    </row>
    <row r="24" spans="1:2" ht="18.75">
      <c r="A24" s="40" t="s">
        <v>82</v>
      </c>
      <c r="B24" s="43" t="s">
        <v>82</v>
      </c>
    </row>
    <row r="25" spans="1:2" ht="12.75">
      <c r="A25" s="41"/>
      <c r="B25" s="34"/>
    </row>
    <row r="26" spans="1:2" ht="27" customHeight="1">
      <c r="A26" s="38" t="s">
        <v>117</v>
      </c>
      <c r="B26" s="44" t="s">
        <v>118</v>
      </c>
    </row>
    <row r="27" spans="1:2" ht="18.75">
      <c r="A27" s="40" t="s">
        <v>83</v>
      </c>
      <c r="B27" s="43" t="s">
        <v>103</v>
      </c>
    </row>
    <row r="28" spans="1:2" ht="18.75">
      <c r="A28" s="40" t="s">
        <v>84</v>
      </c>
      <c r="B28" s="43" t="s">
        <v>104</v>
      </c>
    </row>
    <row r="29" spans="1:2" ht="18.75">
      <c r="A29" s="40" t="s">
        <v>119</v>
      </c>
      <c r="B29" s="58" t="s">
        <v>105</v>
      </c>
    </row>
    <row r="30" spans="1:2" ht="18.75">
      <c r="A30" s="40" t="s">
        <v>85</v>
      </c>
      <c r="B30" s="58" t="s">
        <v>106</v>
      </c>
    </row>
    <row r="31" spans="1:2" ht="18.75">
      <c r="A31" s="40" t="s">
        <v>82</v>
      </c>
      <c r="B31" s="58" t="s">
        <v>107</v>
      </c>
    </row>
    <row r="32" spans="1:2" ht="18.75">
      <c r="A32" s="41"/>
      <c r="B32" s="43" t="s">
        <v>82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2" t="s">
        <v>108</v>
      </c>
      <c r="B35" s="123"/>
      <c r="C35" s="45"/>
    </row>
    <row r="36" spans="1:3" ht="18" customHeight="1">
      <c r="A36" s="124"/>
      <c r="B36" s="125"/>
      <c r="C36" s="45"/>
    </row>
    <row r="37" spans="1:3" ht="18" customHeight="1">
      <c r="A37" s="119"/>
      <c r="B37" s="120"/>
      <c r="C37" s="45"/>
    </row>
    <row r="38" spans="1:3" ht="18" customHeight="1">
      <c r="A38" s="119"/>
      <c r="B38" s="120"/>
      <c r="C38" s="45"/>
    </row>
    <row r="39" spans="1:3" ht="18" customHeight="1">
      <c r="A39" s="119"/>
      <c r="B39" s="120"/>
      <c r="C39" s="45"/>
    </row>
    <row r="40" spans="1:3" ht="18" customHeight="1">
      <c r="A40" s="119"/>
      <c r="B40" s="120"/>
      <c r="C40" s="45"/>
    </row>
    <row r="41" spans="1:3" ht="18" customHeight="1">
      <c r="A41" s="119"/>
      <c r="B41" s="120"/>
      <c r="C41" s="45"/>
    </row>
    <row r="42" spans="1:3" ht="18" customHeight="1">
      <c r="A42" s="119"/>
      <c r="B42" s="120"/>
      <c r="C42" s="45"/>
    </row>
    <row r="43" spans="1:3" ht="18" customHeight="1">
      <c r="A43" s="119"/>
      <c r="B43" s="120"/>
      <c r="C43" s="45"/>
    </row>
    <row r="44" spans="1:3" ht="18" customHeight="1">
      <c r="A44" s="119"/>
      <c r="B44" s="120"/>
      <c r="C44" s="45"/>
    </row>
  </sheetData>
  <sheetProtection/>
  <mergeCells count="11">
    <mergeCell ref="A43:B43"/>
    <mergeCell ref="A44:B44"/>
    <mergeCell ref="A38:B38"/>
    <mergeCell ref="A39:B39"/>
    <mergeCell ref="A40:B40"/>
    <mergeCell ref="A41:B41"/>
    <mergeCell ref="A1:B1"/>
    <mergeCell ref="A35:B35"/>
    <mergeCell ref="A36:B36"/>
    <mergeCell ref="A37:B37"/>
    <mergeCell ref="A42:B42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0">
      <selection activeCell="D16" sqref="D16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9" t="s">
        <v>76</v>
      </c>
      <c r="B1" s="129"/>
      <c r="C1" s="129"/>
      <c r="D1" s="129"/>
    </row>
    <row r="2" spans="1:4" ht="30" customHeight="1">
      <c r="A2" s="130" t="s">
        <v>41</v>
      </c>
      <c r="B2" s="130"/>
      <c r="C2" s="130"/>
      <c r="D2" s="130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5" t="s">
        <v>64</v>
      </c>
      <c r="C4" s="36">
        <v>25</v>
      </c>
      <c r="D4" s="35" t="s">
        <v>65</v>
      </c>
    </row>
    <row r="5" spans="1:4" ht="42" customHeight="1">
      <c r="A5" s="33" t="s">
        <v>9</v>
      </c>
      <c r="B5" s="35" t="s">
        <v>60</v>
      </c>
      <c r="C5" s="36">
        <v>20</v>
      </c>
      <c r="D5" s="35" t="s">
        <v>69</v>
      </c>
    </row>
    <row r="6" spans="1:4" ht="42" customHeight="1">
      <c r="A6" s="33" t="s">
        <v>10</v>
      </c>
      <c r="B6" s="35" t="s">
        <v>63</v>
      </c>
      <c r="C6" s="36">
        <v>15</v>
      </c>
      <c r="D6" s="35" t="s">
        <v>68</v>
      </c>
    </row>
    <row r="7" spans="1:4" ht="42" customHeight="1">
      <c r="A7" s="33" t="s">
        <v>11</v>
      </c>
      <c r="B7" s="35" t="s">
        <v>62</v>
      </c>
      <c r="C7" s="36">
        <v>10</v>
      </c>
      <c r="D7" s="35" t="s">
        <v>67</v>
      </c>
    </row>
    <row r="8" spans="1:4" ht="42" customHeight="1">
      <c r="A8" s="33" t="s">
        <v>12</v>
      </c>
      <c r="B8" s="35" t="s">
        <v>61</v>
      </c>
      <c r="C8" s="36">
        <v>5</v>
      </c>
      <c r="D8" s="35" t="s">
        <v>66</v>
      </c>
    </row>
    <row r="9" spans="1:3" ht="12.75">
      <c r="A9" s="24"/>
      <c r="B9" s="25"/>
      <c r="C9" s="26"/>
    </row>
    <row r="10" spans="1:3" ht="30" customHeight="1">
      <c r="A10" s="128" t="s">
        <v>160</v>
      </c>
      <c r="B10" s="128"/>
      <c r="C10" s="128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7" t="s">
        <v>21</v>
      </c>
      <c r="C12" s="36">
        <v>5</v>
      </c>
    </row>
    <row r="13" spans="1:3" ht="27" customHeight="1">
      <c r="A13" s="33" t="s">
        <v>22</v>
      </c>
      <c r="B13" s="37" t="s">
        <v>23</v>
      </c>
      <c r="C13" s="36">
        <v>4</v>
      </c>
    </row>
    <row r="14" spans="1:3" ht="27" customHeight="1">
      <c r="A14" s="33" t="s">
        <v>24</v>
      </c>
      <c r="B14" s="35" t="s">
        <v>25</v>
      </c>
      <c r="C14" s="36">
        <v>3</v>
      </c>
    </row>
    <row r="15" spans="1:3" ht="27" customHeight="1">
      <c r="A15" s="33" t="s">
        <v>26</v>
      </c>
      <c r="B15" s="37" t="s">
        <v>27</v>
      </c>
      <c r="C15" s="36">
        <v>2</v>
      </c>
    </row>
    <row r="16" spans="1:3" ht="27" customHeight="1">
      <c r="A16" s="33" t="s">
        <v>28</v>
      </c>
      <c r="B16" s="35" t="s">
        <v>29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6" t="s">
        <v>42</v>
      </c>
      <c r="B18" s="127"/>
      <c r="C18" s="127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7" t="s">
        <v>14</v>
      </c>
      <c r="C20" s="36">
        <v>10</v>
      </c>
    </row>
    <row r="21" spans="1:3" ht="27.75" customHeight="1">
      <c r="A21" s="33" t="s">
        <v>15</v>
      </c>
      <c r="B21" s="35" t="s">
        <v>73</v>
      </c>
      <c r="C21" s="36">
        <v>8</v>
      </c>
    </row>
    <row r="22" spans="1:3" ht="27.75" customHeight="1">
      <c r="A22" s="33" t="s">
        <v>16</v>
      </c>
      <c r="B22" s="35" t="s">
        <v>72</v>
      </c>
      <c r="C22" s="36">
        <v>4</v>
      </c>
    </row>
    <row r="23" spans="1:3" ht="42" customHeight="1">
      <c r="A23" s="33" t="s">
        <v>17</v>
      </c>
      <c r="B23" s="35" t="s">
        <v>74</v>
      </c>
      <c r="C23" s="36">
        <v>2</v>
      </c>
    </row>
    <row r="24" spans="1:3" ht="27.75" customHeight="1">
      <c r="A24" s="33" t="s">
        <v>18</v>
      </c>
      <c r="B24" s="37" t="s">
        <v>19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9" t="s">
        <v>59</v>
      </c>
      <c r="B1" s="129"/>
      <c r="C1" s="129"/>
      <c r="D1" s="129"/>
      <c r="E1" s="7"/>
    </row>
    <row r="2" spans="1:5" ht="18" customHeight="1">
      <c r="A2" s="133" t="s">
        <v>31</v>
      </c>
      <c r="B2" s="134"/>
      <c r="C2" s="135" t="s">
        <v>4</v>
      </c>
      <c r="D2" s="131" t="s">
        <v>33</v>
      </c>
      <c r="E2" s="18"/>
    </row>
    <row r="3" spans="1:5" ht="18" customHeight="1" thickBot="1">
      <c r="A3" s="17" t="s">
        <v>30</v>
      </c>
      <c r="B3" s="6" t="s">
        <v>32</v>
      </c>
      <c r="C3" s="136"/>
      <c r="D3" s="132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2018-09-04T12:22:42Z</cp:lastPrinted>
  <dcterms:created xsi:type="dcterms:W3CDTF">2008-01-23T13:51:10Z</dcterms:created>
  <dcterms:modified xsi:type="dcterms:W3CDTF">2018-11-22T15:36:21Z</dcterms:modified>
  <cp:category/>
  <cp:version/>
  <cp:contentType/>
  <cp:contentStatus/>
</cp:coreProperties>
</file>