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720" activeTab="0"/>
  </bookViews>
  <sheets>
    <sheet name="Annexe 1" sheetId="1" r:id="rId1"/>
    <sheet name="Annexe 2" sheetId="2" r:id="rId2"/>
    <sheet name="Annexe 3" sheetId="3" r:id="rId3"/>
    <sheet name="Annexe 4" sheetId="4" r:id="rId4"/>
  </sheets>
  <definedNames>
    <definedName name="Fréquence">'Annexe 3'!$A$12:$A$16</definedName>
    <definedName name="Gravité">'Annexe 3'!$A$4:$A$8</definedName>
    <definedName name="Niveau">'Annexe 3'!$A$4:$A$8</definedName>
    <definedName name="Probabilité">'Annexe 3'!$A$20:$A$24</definedName>
    <definedName name="_xlnm.Print_Area" localSheetId="0">'Annexe 1'!$A$1:$U$19</definedName>
    <definedName name="_xlnm.Print_Area" localSheetId="1">'Annexe 2'!$A$1:$B$44</definedName>
    <definedName name="_xlnm.Print_Area" localSheetId="3">'Annexe 4'!$A$1:$D$9</definedName>
  </definedNames>
  <calcPr fullCalcOnLoad="1"/>
</workbook>
</file>

<file path=xl/sharedStrings.xml><?xml version="1.0" encoding="utf-8"?>
<sst xmlns="http://schemas.openxmlformats.org/spreadsheetml/2006/main" count="194" uniqueCount="171">
  <si>
    <t>IDENTIFICATION des DANGERS</t>
  </si>
  <si>
    <t>Gravité (G)</t>
  </si>
  <si>
    <t>Probabilité (P)</t>
  </si>
  <si>
    <t>Fréquence (F)</t>
  </si>
  <si>
    <t>Actions</t>
  </si>
  <si>
    <t>Évaluation initiale</t>
  </si>
  <si>
    <t>Évaluation finale</t>
  </si>
  <si>
    <t>Niveau</t>
  </si>
  <si>
    <t>Facteur</t>
  </si>
  <si>
    <t>Critique</t>
  </si>
  <si>
    <t>Grave</t>
  </si>
  <si>
    <t>Important</t>
  </si>
  <si>
    <t>Mineure</t>
  </si>
  <si>
    <t>Très probable</t>
  </si>
  <si>
    <t>Aucune mesure de sécurité, va certainement survenir un jour</t>
  </si>
  <si>
    <t>Probable</t>
  </si>
  <si>
    <t>Possible</t>
  </si>
  <si>
    <t>Peu probable</t>
  </si>
  <si>
    <t>Improbable</t>
  </si>
  <si>
    <t>Pratiquement impossible, élimination à la source</t>
  </si>
  <si>
    <t>Très élevé</t>
  </si>
  <si>
    <t>Continuellement (plusieurs fois par jour)</t>
  </si>
  <si>
    <t>Élevé</t>
  </si>
  <si>
    <t>Fréquemment (environ une fois par jour)</t>
  </si>
  <si>
    <t>Moyenne</t>
  </si>
  <si>
    <t>Occasionnellement (entre une fois par semaine et une fois par mois)</t>
  </si>
  <si>
    <t>Faible</t>
  </si>
  <si>
    <t>Peu fréquemment (entre une fois par mois et une fois par année)</t>
  </si>
  <si>
    <t>Très faible</t>
  </si>
  <si>
    <t>Rarement (exceptionnelle) ça déjà été fait ou ça pourrait potentiellement être fait dans certaines conditions</t>
  </si>
  <si>
    <t>Pointage</t>
  </si>
  <si>
    <t>Indice de risque</t>
  </si>
  <si>
    <t>Niveau de risque</t>
  </si>
  <si>
    <t>Délai de correction</t>
  </si>
  <si>
    <r>
      <t>Action requise</t>
    </r>
    <r>
      <rPr>
        <sz val="11"/>
        <rFont val="Calibri"/>
        <family val="2"/>
      </rPr>
      <t>. Risque doit être réduit mais situation sans caractère d’urgence. Privilégier les solutions économiques tout en répondant aux exigences.</t>
    </r>
  </si>
  <si>
    <r>
      <t>Action requise le plus tôt possible</t>
    </r>
    <r>
      <rPr>
        <sz val="11"/>
        <rFont val="Calibri"/>
        <family val="2"/>
      </rPr>
      <t>. Des mesures doivent être prises afin d’éliminer ou de réduire le niveau de risques dans un délai donné.</t>
    </r>
  </si>
  <si>
    <t>Pointage
(G X P X F)</t>
  </si>
  <si>
    <t>Pointage Gravité</t>
  </si>
  <si>
    <t>Pointage Probabilité</t>
  </si>
  <si>
    <t>Pointage Fréquence</t>
  </si>
  <si>
    <t>Description</t>
  </si>
  <si>
    <r>
      <t xml:space="preserve">GRAVITÉ : </t>
    </r>
    <r>
      <rPr>
        <i/>
        <sz val="9"/>
        <color indexed="9"/>
        <rFont val="Calibri"/>
        <family val="2"/>
      </rPr>
      <t>le plus haut niveau de conséquences vraisemblables en terme de lésion ou de dommages qui pourrait résulter du contact avec le danger identifié</t>
    </r>
  </si>
  <si>
    <r>
      <t>PROBABILITÉ :</t>
    </r>
    <r>
      <rPr>
        <sz val="10"/>
        <color indexed="9"/>
        <rFont val="Calibri"/>
        <family val="2"/>
      </rPr>
      <t xml:space="preserve"> </t>
    </r>
    <r>
      <rPr>
        <i/>
        <sz val="9"/>
        <color indexed="9"/>
        <rFont val="Calibri"/>
        <family val="2"/>
      </rPr>
      <t>quelle est la probabilité que la gravité de l'événement accidentel retenu se produise en tenant compte des mesures en place</t>
    </r>
  </si>
  <si>
    <t>Catastrophique</t>
  </si>
  <si>
    <t>Moyen terme</t>
  </si>
  <si>
    <t>Court terme</t>
  </si>
  <si>
    <t>Immédiat</t>
  </si>
  <si>
    <t>(5) Très élevé</t>
  </si>
  <si>
    <t>(4) Élevé</t>
  </si>
  <si>
    <t>(3) Modéré</t>
  </si>
  <si>
    <t>(2) Faible</t>
  </si>
  <si>
    <t>(1) Très faible</t>
  </si>
  <si>
    <t>Aucun ou selon préoccupations locales</t>
  </si>
  <si>
    <t>Long terme ou selon préoccupations locales</t>
  </si>
  <si>
    <t>≥ 800</t>
  </si>
  <si>
    <t>400 à 799</t>
  </si>
  <si>
    <t>200 à 399</t>
  </si>
  <si>
    <t>5 à 69</t>
  </si>
  <si>
    <t>70 à 199</t>
  </si>
  <si>
    <t>ANNEXE 4.  Échelle des niveaux de risque</t>
  </si>
  <si>
    <t>Perte de temps avec incapacité permanente, le travailleur ne revient pas à son poste régulier</t>
  </si>
  <si>
    <t>Premiers soins sans perte de temps, le travailleur continue sa journée régulière ou est de retour le lendemain</t>
  </si>
  <si>
    <t>Perte de temps, le travailleur revient à son poste régulier</t>
  </si>
  <si>
    <t>Perte de temps avec incapacité temporaire, le travailleur a besoin d'une période d'adaptation avant son retour à son poste régulier (ex. : retour progressif)</t>
  </si>
  <si>
    <t>Mortalité, invalide à vie</t>
  </si>
  <si>
    <t>s.o.</t>
  </si>
  <si>
    <t>Ecchymose, inconfort, irritation mineure, égratignure</t>
  </si>
  <si>
    <t>Foulure, gastro, coupure profonde, brûlure modérée</t>
  </si>
  <si>
    <t>Entorse, fracture simple, tendinite, commotion,  brûlure plus grave, infections graves, choc post-traumatique</t>
  </si>
  <si>
    <t>Amputation, fractures multiples, surdité, brûlure 3e degrée, choc post-trauma chronique</t>
  </si>
  <si>
    <t>Niveau 
de risque</t>
  </si>
  <si>
    <t>Responsable 
et 
échéance</t>
  </si>
  <si>
    <t>Des mesures de prévention sont en places (ex. : formation, procédures, inspections, alarmes et affichages)</t>
  </si>
  <si>
    <t>Mesures de sécurité faibles (ex.: équipements de protection individuelles seulement de fournis)</t>
  </si>
  <si>
    <t>Des contrôles techniques sont en place (ex.: protecteurs fixe sur une machine, système de ventillation automatisé, garde-corps, interverrouillage)</t>
  </si>
  <si>
    <t>ÉVALUATION des RISQUES</t>
  </si>
  <si>
    <t>ANNEXE 3.  Les 3 critères d'évaluation du risque</t>
  </si>
  <si>
    <t>ANNEXE 2.  Aide à l'identification des dangers</t>
  </si>
  <si>
    <r>
      <t xml:space="preserve">□ </t>
    </r>
    <r>
      <rPr>
        <sz val="11"/>
        <rFont val="Calibri"/>
        <family val="2"/>
      </rPr>
      <t>Présence de bruit</t>
    </r>
  </si>
  <si>
    <r>
      <t xml:space="preserve">□ </t>
    </r>
    <r>
      <rPr>
        <sz val="11"/>
        <rFont val="Calibri"/>
        <family val="2"/>
      </rPr>
      <t>Bien éclairé?</t>
    </r>
  </si>
  <si>
    <r>
      <t xml:space="preserve">□ </t>
    </r>
    <r>
      <rPr>
        <sz val="11"/>
        <rFont val="Calibri"/>
        <family val="2"/>
      </rPr>
      <t>Outil vibrant</t>
    </r>
  </si>
  <si>
    <r>
      <t xml:space="preserve">□ </t>
    </r>
    <r>
      <rPr>
        <sz val="11"/>
        <rFont val="Calibri"/>
        <family val="2"/>
      </rPr>
      <t>Travail en hauteur</t>
    </r>
  </si>
  <si>
    <r>
      <t xml:space="preserve">□ </t>
    </r>
    <r>
      <rPr>
        <sz val="11"/>
        <rFont val="Calibri"/>
        <family val="2"/>
      </rPr>
      <t>Autre : _________________________________</t>
    </r>
  </si>
  <si>
    <r>
      <t xml:space="preserve">□ </t>
    </r>
    <r>
      <rPr>
        <sz val="11"/>
        <rFont val="Calibri"/>
        <family val="2"/>
      </rPr>
      <t>Contenant non-identifié</t>
    </r>
  </si>
  <si>
    <r>
      <t xml:space="preserve">□ </t>
    </r>
    <r>
      <rPr>
        <sz val="11"/>
        <rFont val="Calibri"/>
        <family val="2"/>
      </rPr>
      <t>Éclaboussures produits dangereux</t>
    </r>
  </si>
  <si>
    <r>
      <t xml:space="preserve">□ </t>
    </r>
    <r>
      <rPr>
        <sz val="11"/>
        <rFont val="Calibri"/>
        <family val="2"/>
      </rPr>
      <t>Entreposage non conforme</t>
    </r>
  </si>
  <si>
    <r>
      <t xml:space="preserve">□ </t>
    </r>
    <r>
      <rPr>
        <sz val="11"/>
        <rFont val="Calibri"/>
        <family val="2"/>
      </rPr>
      <t>Chaleur / humidité</t>
    </r>
  </si>
  <si>
    <r>
      <t xml:space="preserve">□ </t>
    </r>
    <r>
      <rPr>
        <sz val="11"/>
        <rFont val="Calibri"/>
        <family val="2"/>
      </rPr>
      <t>Froid</t>
    </r>
  </si>
  <si>
    <r>
      <t xml:space="preserve">□ </t>
    </r>
    <r>
      <rPr>
        <sz val="11"/>
        <rFont val="Calibri"/>
        <family val="2"/>
      </rPr>
      <t>Déplacement de charge lourde</t>
    </r>
  </si>
  <si>
    <r>
      <t xml:space="preserve">□ </t>
    </r>
    <r>
      <rPr>
        <sz val="11"/>
        <rFont val="Calibri"/>
        <family val="2"/>
      </rPr>
      <t>Posture contraignante</t>
    </r>
  </si>
  <si>
    <r>
      <t xml:space="preserve">□ </t>
    </r>
    <r>
      <rPr>
        <sz val="11"/>
        <rFont val="Calibri"/>
        <family val="2"/>
      </rPr>
      <t>Efforts excessifs</t>
    </r>
  </si>
  <si>
    <r>
      <t xml:space="preserve">□ </t>
    </r>
    <r>
      <rPr>
        <sz val="11"/>
        <rFont val="Calibri"/>
        <family val="2"/>
      </rPr>
      <t>Violence verbale / physique</t>
    </r>
  </si>
  <si>
    <r>
      <t xml:space="preserve">□ </t>
    </r>
    <r>
      <rPr>
        <sz val="11"/>
        <rFont val="Calibri"/>
        <family val="2"/>
      </rPr>
      <t>Clientèle difficile</t>
    </r>
  </si>
  <si>
    <r>
      <t xml:space="preserve">□ </t>
    </r>
    <r>
      <rPr>
        <sz val="11"/>
        <rFont val="Calibri"/>
        <family val="2"/>
      </rPr>
      <t>Vol</t>
    </r>
  </si>
  <si>
    <r>
      <t xml:space="preserve">□ </t>
    </r>
    <r>
      <rPr>
        <sz val="11"/>
        <rFont val="Calibri"/>
        <family val="2"/>
      </rPr>
      <t>Zone dangereuse accessible</t>
    </r>
  </si>
  <si>
    <r>
      <t xml:space="preserve">□ </t>
    </r>
    <r>
      <rPr>
        <sz val="11"/>
        <rFont val="Calibri"/>
        <family val="2"/>
      </rPr>
      <t>Zone de coïncement</t>
    </r>
  </si>
  <si>
    <r>
      <t xml:space="preserve">□ </t>
    </r>
    <r>
      <rPr>
        <sz val="11"/>
        <rFont val="Calibri"/>
        <family val="2"/>
      </rPr>
      <t>Pièce / véhicule en mouvement</t>
    </r>
  </si>
  <si>
    <r>
      <t xml:space="preserve">□ </t>
    </r>
    <r>
      <rPr>
        <sz val="11"/>
        <rFont val="Calibri"/>
        <family val="2"/>
      </rPr>
      <t>Rayonnement laser / soudure</t>
    </r>
  </si>
  <si>
    <r>
      <t xml:space="preserve">□ </t>
    </r>
    <r>
      <rPr>
        <sz val="11"/>
        <rFont val="Calibri"/>
        <family val="2"/>
      </rPr>
      <t>Circulation (frappé par)</t>
    </r>
  </si>
  <si>
    <r>
      <t xml:space="preserve">□ </t>
    </r>
    <r>
      <rPr>
        <sz val="11"/>
        <rFont val="Calibri"/>
        <family val="2"/>
      </rPr>
      <t>Fil dénudé / endommagé</t>
    </r>
  </si>
  <si>
    <r>
      <t xml:space="preserve">□ </t>
    </r>
    <r>
      <rPr>
        <sz val="11"/>
        <rFont val="Calibri"/>
        <family val="2"/>
      </rPr>
      <t>Travail près des lignes électriques</t>
    </r>
  </si>
  <si>
    <r>
      <t xml:space="preserve">□ </t>
    </r>
    <r>
      <rPr>
        <sz val="11"/>
        <rFont val="Calibri"/>
        <family val="2"/>
      </rPr>
      <t>Proximité d'eau</t>
    </r>
  </si>
  <si>
    <r>
      <t xml:space="preserve">□ </t>
    </r>
    <r>
      <rPr>
        <sz val="11"/>
        <rFont val="Calibri"/>
        <family val="2"/>
      </rPr>
      <t>Équipement conducteur</t>
    </r>
  </si>
  <si>
    <r>
      <t xml:space="preserve">□ </t>
    </r>
    <r>
      <rPr>
        <sz val="11"/>
        <rFont val="Calibri"/>
        <family val="2"/>
      </rPr>
      <t>Présence de moisissures</t>
    </r>
  </si>
  <si>
    <r>
      <t xml:space="preserve">□ </t>
    </r>
    <r>
      <rPr>
        <sz val="11"/>
        <rFont val="Calibri"/>
        <family val="2"/>
      </rPr>
      <t>Contact avec sang contaminé</t>
    </r>
  </si>
  <si>
    <r>
      <t xml:space="preserve">□ </t>
    </r>
    <r>
      <rPr>
        <sz val="11"/>
        <rFont val="Calibri"/>
        <family val="2"/>
      </rPr>
      <t>Contact avec eaux usées</t>
    </r>
  </si>
  <si>
    <r>
      <t xml:space="preserve">□ </t>
    </r>
    <r>
      <rPr>
        <sz val="11"/>
        <rFont val="Calibri"/>
        <family val="2"/>
      </rPr>
      <t>Maladie infectieuse</t>
    </r>
  </si>
  <si>
    <r>
      <t xml:space="preserve">□ </t>
    </r>
    <r>
      <rPr>
        <sz val="11"/>
        <rFont val="Calibri"/>
        <family val="2"/>
      </rPr>
      <t>Présence de plante toxique (ex. : herbe à puce)</t>
    </r>
  </si>
  <si>
    <t>Notes</t>
  </si>
  <si>
    <t>ANNEXE 1.  Grille d'identification des dangers et évaluation des risques</t>
  </si>
  <si>
    <t>Dangers identifiés</t>
  </si>
  <si>
    <t>Dangers « physiques »</t>
  </si>
  <si>
    <t>Dangers « mécaniques »</t>
  </si>
  <si>
    <t>Dangers « thermiques »</t>
  </si>
  <si>
    <t>Dangers « électriques »</t>
  </si>
  <si>
    <t>Dangers « ergonomiques »</t>
  </si>
  <si>
    <t>Dangers « psychosociaux »</t>
  </si>
  <si>
    <t>Dangers « chimiques »</t>
  </si>
  <si>
    <t>Dangers « biologiques »</t>
  </si>
  <si>
    <r>
      <t xml:space="preserve">□ </t>
    </r>
    <r>
      <rPr>
        <sz val="11"/>
        <rFont val="Calibri"/>
        <family val="2"/>
      </rPr>
      <t>Présence de vapeur / poussières / fumées toxiques</t>
    </r>
  </si>
  <si>
    <t>Mots-clés</t>
  </si>
  <si>
    <r>
      <t>On doit envisager de cesser l'activité ou l'opération.</t>
    </r>
    <r>
      <rPr>
        <sz val="11"/>
        <rFont val="Calibri"/>
        <family val="2"/>
      </rPr>
      <t xml:space="preserve">  Des mesures doivent être mises en place immédiatement. Une méthode de travail sécuritaire et détaillée est nécessaire et sa mise en œuvre doit être surveillée</t>
    </r>
  </si>
  <si>
    <r>
      <t>Risque possible.</t>
    </r>
    <r>
      <rPr>
        <sz val="11"/>
        <rFont val="Calibri"/>
        <family val="2"/>
      </rPr>
      <t xml:space="preserve">  S'assurer que la situation correspond aux exigences légales et objectifs de la Ville. Maintenir la surveillance et le contrôle.</t>
    </r>
  </si>
  <si>
    <r>
      <t>Risque acceptable.  C</t>
    </r>
    <r>
      <rPr>
        <sz val="11"/>
        <rFont val="Calibri"/>
        <family val="2"/>
      </rPr>
      <t>orrespond aux exigences légales et objectifs de la Ville. Aucune mesure ultérieure requise.  Maintenir la surveillance et le contrôle.</t>
    </r>
  </si>
  <si>
    <r>
      <t>Date :</t>
    </r>
    <r>
      <rPr>
        <sz val="24"/>
        <rFont val="Calibri"/>
        <family val="2"/>
      </rPr>
      <t xml:space="preserve"> </t>
    </r>
  </si>
  <si>
    <r>
      <t xml:space="preserve">Composantes du risque 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3</t>
    </r>
    <r>
      <rPr>
        <b/>
        <sz val="16"/>
        <color indexed="9"/>
        <rFont val="Calibri"/>
        <family val="2"/>
      </rPr>
      <t>)</t>
    </r>
  </si>
  <si>
    <r>
      <t xml:space="preserve">Indice de risque initial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</si>
  <si>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r>
      <t xml:space="preserve">Mesures correctives
</t>
    </r>
    <r>
      <rPr>
        <b/>
        <sz val="16"/>
        <rFont val="Calibri"/>
        <family val="2"/>
      </rPr>
      <t xml:space="preserve">(Rf </t>
    </r>
    <r>
      <rPr>
        <b/>
        <i/>
        <sz val="16"/>
        <rFont val="Calibri"/>
        <family val="2"/>
      </rPr>
      <t>Annexe 4</t>
    </r>
    <r>
      <rPr>
        <b/>
        <sz val="16"/>
        <rFont val="Calibri"/>
        <family val="2"/>
      </rPr>
      <t>)</t>
    </r>
  </si>
  <si>
    <r>
      <t xml:space="preserve">Indice de risque final
</t>
    </r>
    <r>
      <rPr>
        <b/>
        <sz val="16"/>
        <color indexed="9"/>
        <rFont val="Calibri"/>
        <family val="2"/>
      </rPr>
      <t xml:space="preserve">(Rf </t>
    </r>
    <r>
      <rPr>
        <b/>
        <i/>
        <sz val="16"/>
        <color indexed="9"/>
        <rFont val="Calibri"/>
        <family val="2"/>
      </rPr>
      <t>Annexe 4</t>
    </r>
    <r>
      <rPr>
        <b/>
        <sz val="16"/>
        <color indexed="9"/>
        <rFont val="Calibri"/>
        <family val="2"/>
      </rPr>
      <t>)</t>
    </r>
  </si>
  <si>
    <t>Tâche
OU
Parties d'équipement ou              de procédé</t>
  </si>
  <si>
    <r>
      <rPr>
        <b/>
        <sz val="18"/>
        <rFont val="Calibri"/>
        <family val="2"/>
      </rPr>
      <t>Conséquences vraisemblables à la SST</t>
    </r>
    <r>
      <rPr>
        <b/>
        <sz val="16"/>
        <rFont val="Calibri"/>
        <family val="2"/>
      </rPr>
      <t xml:space="preserve"> (ex : éraflures, coupure, fracture, choc post-traumatique)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3</t>
    </r>
    <r>
      <rPr>
        <b/>
        <sz val="14"/>
        <rFont val="Calibri"/>
        <family val="2"/>
      </rPr>
      <t>)</t>
    </r>
  </si>
  <si>
    <r>
      <rPr>
        <b/>
        <sz val="18"/>
        <rFont val="Calibri"/>
        <family val="2"/>
      </rPr>
      <t>Danger</t>
    </r>
    <r>
      <rPr>
        <b/>
        <sz val="16"/>
        <rFont val="Calibri"/>
        <family val="2"/>
      </rPr>
      <t xml:space="preserve"> (ex. : outil coupant, travail en hauteur, client agressif)
</t>
    </r>
    <r>
      <rPr>
        <b/>
        <sz val="14"/>
        <rFont val="Calibri"/>
        <family val="2"/>
      </rPr>
      <t xml:space="preserve">(Rf </t>
    </r>
    <r>
      <rPr>
        <b/>
        <i/>
        <sz val="14"/>
        <rFont val="Calibri"/>
        <family val="2"/>
      </rPr>
      <t>Annexe 2</t>
    </r>
    <r>
      <rPr>
        <b/>
        <sz val="14"/>
        <rFont val="Calibri"/>
        <family val="2"/>
      </rPr>
      <t>)</t>
    </r>
  </si>
  <si>
    <t>Arr./Serv. : Plateau Mont-Royal</t>
  </si>
  <si>
    <t>Direction : Développement du territoire et des travaux publics</t>
  </si>
  <si>
    <t>Complété par : Lizette Larouche</t>
  </si>
  <si>
    <r>
      <t>Date :</t>
    </r>
    <r>
      <rPr>
        <sz val="24"/>
        <rFont val="Calibri"/>
        <family val="2"/>
      </rPr>
      <t xml:space="preserve">  25 juillet 2018</t>
    </r>
  </si>
  <si>
    <t xml:space="preserve">UADM :  Division de la voirie </t>
  </si>
  <si>
    <t>Opération/équipement/procédé : Bétonage</t>
  </si>
  <si>
    <t>Chargement du véhicule</t>
  </si>
  <si>
    <t>Participants : Éric Fournier, Maxime Gosselin, Francis Dupras, Lizette Larouche</t>
  </si>
  <si>
    <t>Activité : Aqueduc et réfection routière</t>
  </si>
  <si>
    <t>Fabrication et assemblage des coffrages</t>
  </si>
  <si>
    <r>
      <t>Approuvé par :</t>
    </r>
    <r>
      <rPr>
        <sz val="24"/>
        <rFont val="Calibri"/>
        <family val="2"/>
      </rPr>
      <t xml:space="preserve"> Éric Bélanger</t>
    </r>
  </si>
  <si>
    <t>Coulée du béton et travaux de finition</t>
  </si>
  <si>
    <t>Démontage des coffrages</t>
  </si>
  <si>
    <t>Environnement de travail</t>
  </si>
  <si>
    <t>Danger ergonomique:                        Déplacement des formes métalliques lourdes, des outils et planches de bois du lieu d'entreposage de la chambre froide dans le véhicule</t>
  </si>
  <si>
    <t>Danger physique:                                                Outil coupant (scie ronde)</t>
  </si>
  <si>
    <t>Danger physique:                                                  Bruit (génératrice, cloueuse à charpente)</t>
  </si>
  <si>
    <t>Danger physique:                                                Vibration des outils, telles perceuse à béton, scie réciproque</t>
  </si>
  <si>
    <t>Danger chimique:                                                Présence de poussière de silice - exposition visage et des voies respiratoires lors de l'utilisation de la scie à béton alors que le travailleur troue le béton pour la pose des douilles d'ancrage</t>
  </si>
  <si>
    <t>Danger ergonomique:                                           Efforts importants liés au déplacement des formes métalliques lourdes, des outils, des équipements (génératrice, scie) et du matériel (paquets de douilles d'ancrage "dowell")</t>
  </si>
  <si>
    <t>Danger ergonomique:                                 Postures contraignantes (accroupie, penchée, à genou, couchée) et efforts importants pour tirer les douilles d'ancrage (dowell), les piquets du lieu d'entreposage dans la remorque et pour l'utilisation de la masse</t>
  </si>
  <si>
    <t>Danger ergonomique:                                      Contrecoups liés à l'utilisation de la masse</t>
  </si>
  <si>
    <t>Danger électrique:                                           Travail près des conduits électriques souterrain.</t>
  </si>
  <si>
    <t>Danger physique:                                            Utilisation d'un outil coupant (scie ronde)</t>
  </si>
  <si>
    <t>Danger biologique:                                              Présence de seringues</t>
  </si>
  <si>
    <t>Danger mécanique:                                                Être frappé par la bétonnière ou par la chute de celle-ci</t>
  </si>
  <si>
    <t>Danger ergonomique:                                       Posture contraigantes (accroupie, penchée, à genou, couchée)</t>
  </si>
  <si>
    <t>Danger ergonomique:                                    Efforts importants (manipulation du rateau,  du derby, du jointeur et du ligneur)</t>
  </si>
  <si>
    <t>Danger chimique:                                            Éclaboussure lors de la pulvération du produit dangereux (accélérant CURE)</t>
  </si>
  <si>
    <r>
      <t>Danger ergonomique:                                               Efforts et mouvements contraignants (utilisation de la masse au-delà de 90</t>
    </r>
    <r>
      <rPr>
        <sz val="18"/>
        <rFont val="Symbol"/>
        <family val="1"/>
      </rPr>
      <t>°</t>
    </r>
    <r>
      <rPr>
        <sz val="18"/>
        <rFont val="Calibri"/>
        <family val="2"/>
      </rPr>
      <t xml:space="preserve"> de flexion) et contrecoups</t>
    </r>
  </si>
  <si>
    <t>Danger ergonomique:                                          Posture contraigantes (accroupie, penchée, à genou, couchée)</t>
  </si>
  <si>
    <t>Danger ergonomique:                                     Efforts importants (déplacement des formes métalliques lourdes)</t>
  </si>
  <si>
    <t>Danger mécanique:                                               Frappé par un véhicule ou un vélo</t>
  </si>
  <si>
    <t>Danger physique:                                                Chute et trébuchement (sur le rue ou dans le creusement du trottoir)</t>
  </si>
  <si>
    <r>
      <t>Danger thermique:                                             Chaleur de 30</t>
    </r>
    <r>
      <rPr>
        <sz val="18"/>
        <rFont val="Symbol"/>
        <family val="1"/>
      </rPr>
      <t>°</t>
    </r>
    <r>
      <rPr>
        <sz val="18"/>
        <rFont val="Calibri"/>
        <family val="2"/>
      </rPr>
      <t>C et plus</t>
    </r>
  </si>
  <si>
    <t>Danger thermique:                                              Journée très ensoleillée</t>
  </si>
  <si>
    <t>Danger thermique:                                                   Journée froide</t>
  </si>
  <si>
    <t>Danger psychosocial:                                      Violence verbale d'un citoyen</t>
  </si>
  <si>
    <r>
      <t xml:space="preserve">FRÉQUENCE D'EXPOSITION : </t>
    </r>
    <r>
      <rPr>
        <i/>
        <sz val="9"/>
        <color indexed="9"/>
        <rFont val="Calibri"/>
        <family val="2"/>
      </rPr>
      <t>fréquence de réalisation de la tâche exposant le ou les travailleurs au danger</t>
    </r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</si>
</sst>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i/>
      <sz val="9"/>
      <color indexed="9"/>
      <name val="Calibri"/>
      <family val="2"/>
    </font>
    <font>
      <sz val="10"/>
      <color indexed="9"/>
      <name val="Calibri"/>
      <family val="2"/>
    </font>
    <font>
      <b/>
      <sz val="16"/>
      <name val="Calibri"/>
      <family val="2"/>
    </font>
    <font>
      <b/>
      <sz val="16"/>
      <color indexed="9"/>
      <name val="Calibri"/>
      <family val="2"/>
    </font>
    <font>
      <b/>
      <i/>
      <sz val="14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28"/>
      <name val="Calibri"/>
      <family val="2"/>
    </font>
    <font>
      <b/>
      <i/>
      <sz val="16"/>
      <name val="Calibri"/>
      <family val="2"/>
    </font>
    <font>
      <sz val="20"/>
      <name val="Calibri"/>
      <family val="2"/>
    </font>
    <font>
      <sz val="24"/>
      <name val="Calibri"/>
      <family val="2"/>
    </font>
    <font>
      <b/>
      <sz val="26"/>
      <color indexed="9"/>
      <name val="Calibri"/>
      <family val="2"/>
    </font>
    <font>
      <b/>
      <sz val="20"/>
      <color indexed="9"/>
      <name val="Calibri"/>
      <family val="2"/>
    </font>
    <font>
      <sz val="20"/>
      <name val="Arial"/>
      <family val="2"/>
    </font>
    <font>
      <b/>
      <sz val="22"/>
      <color indexed="9"/>
      <name val="Calibri"/>
      <family val="2"/>
    </font>
    <font>
      <sz val="22"/>
      <name val="Arial"/>
      <family val="2"/>
    </font>
    <font>
      <b/>
      <sz val="28"/>
      <color indexed="9"/>
      <name val="Calibri"/>
      <family val="2"/>
    </font>
    <font>
      <b/>
      <i/>
      <sz val="16"/>
      <color indexed="9"/>
      <name val="Calibri"/>
      <family val="2"/>
    </font>
    <font>
      <u val="single"/>
      <sz val="10"/>
      <color indexed="36"/>
      <name val="Arial"/>
      <family val="2"/>
    </font>
    <font>
      <sz val="18"/>
      <name val="Calibri"/>
      <family val="2"/>
    </font>
    <font>
      <sz val="1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15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5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7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5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5" fillId="39" borderId="15" xfId="0" applyFont="1" applyFill="1" applyBorder="1" applyAlignment="1">
      <alignment/>
    </xf>
    <xf numFmtId="0" fontId="5" fillId="39" borderId="15" xfId="0" applyFont="1" applyFill="1" applyBorder="1" applyAlignment="1">
      <alignment horizontal="center" wrapText="1"/>
    </xf>
    <xf numFmtId="0" fontId="5" fillId="39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/>
    </xf>
    <xf numFmtId="0" fontId="2" fillId="38" borderId="16" xfId="0" applyFont="1" applyFill="1" applyBorder="1" applyAlignment="1">
      <alignment wrapText="1"/>
    </xf>
    <xf numFmtId="0" fontId="5" fillId="38" borderId="16" xfId="0" applyFont="1" applyFill="1" applyBorder="1" applyAlignment="1">
      <alignment horizontal="center"/>
    </xf>
    <xf numFmtId="0" fontId="6" fillId="40" borderId="12" xfId="0" applyFont="1" applyFill="1" applyBorder="1" applyAlignment="1">
      <alignment vertical="center" wrapText="1"/>
    </xf>
    <xf numFmtId="0" fontId="6" fillId="40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vertical="center" wrapText="1"/>
    </xf>
    <xf numFmtId="0" fontId="6" fillId="42" borderId="12" xfId="0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0" fillId="0" borderId="17" xfId="0" applyBorder="1" applyAlignment="1">
      <alignment/>
    </xf>
    <xf numFmtId="0" fontId="2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39" borderId="15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39" borderId="21" xfId="0" applyFont="1" applyFill="1" applyBorder="1" applyAlignment="1">
      <alignment vertical="center"/>
    </xf>
    <xf numFmtId="0" fontId="0" fillId="0" borderId="14" xfId="0" applyBorder="1" applyAlignment="1">
      <alignment/>
    </xf>
    <xf numFmtId="15" fontId="18" fillId="0" borderId="15" xfId="0" applyNumberFormat="1" applyFont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/>
    </xf>
    <xf numFmtId="0" fontId="16" fillId="39" borderId="15" xfId="0" applyFont="1" applyFill="1" applyBorder="1" applyAlignment="1">
      <alignment horizontal="center" vertical="center" textRotation="90" wrapText="1"/>
    </xf>
    <xf numFmtId="0" fontId="13" fillId="0" borderId="15" xfId="0" applyFont="1" applyFill="1" applyBorder="1" applyAlignment="1">
      <alignment horizontal="center" vertical="center" wrapText="1"/>
    </xf>
    <xf numFmtId="15" fontId="18" fillId="0" borderId="15" xfId="0" applyNumberFormat="1" applyFont="1" applyBorder="1" applyAlignment="1">
      <alignment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6" fillId="43" borderId="23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/>
    </xf>
    <xf numFmtId="0" fontId="24" fillId="43" borderId="23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top" wrapText="1"/>
    </xf>
    <xf numFmtId="0" fontId="23" fillId="44" borderId="24" xfId="0" applyFont="1" applyFill="1" applyBorder="1" applyAlignment="1">
      <alignment horizontal="left" vertical="center"/>
    </xf>
    <xf numFmtId="0" fontId="28" fillId="37" borderId="25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15" fontId="18" fillId="0" borderId="15" xfId="0" applyNumberFormat="1" applyFont="1" applyBorder="1" applyAlignment="1">
      <alignment horizontal="left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/>
    </xf>
    <xf numFmtId="15" fontId="18" fillId="0" borderId="15" xfId="0" applyNumberFormat="1" applyFont="1" applyBorder="1" applyAlignment="1">
      <alignment horizontal="center" vertical="center"/>
    </xf>
    <xf numFmtId="0" fontId="17" fillId="41" borderId="25" xfId="0" applyFont="1" applyFill="1" applyBorder="1" applyAlignment="1">
      <alignment horizontal="center" vertical="center"/>
    </xf>
    <xf numFmtId="0" fontId="17" fillId="41" borderId="16" xfId="0" applyFont="1" applyFill="1" applyBorder="1" applyAlignment="1">
      <alignment horizontal="center" vertical="center"/>
    </xf>
    <xf numFmtId="0" fontId="17" fillId="41" borderId="21" xfId="0" applyFont="1" applyFill="1" applyBorder="1" applyAlignment="1">
      <alignment horizontal="center" vertical="center"/>
    </xf>
    <xf numFmtId="15" fontId="19" fillId="36" borderId="23" xfId="0" applyNumberFormat="1" applyFont="1" applyFill="1" applyBorder="1" applyAlignment="1">
      <alignment horizontal="center" vertical="center"/>
    </xf>
    <xf numFmtId="15" fontId="19" fillId="36" borderId="22" xfId="0" applyNumberFormat="1" applyFont="1" applyFill="1" applyBorder="1" applyAlignment="1">
      <alignment horizontal="center" vertical="center"/>
    </xf>
    <xf numFmtId="15" fontId="19" fillId="36" borderId="20" xfId="0" applyNumberFormat="1" applyFont="1" applyFill="1" applyBorder="1" applyAlignment="1">
      <alignment horizontal="center" vertical="center"/>
    </xf>
    <xf numFmtId="15" fontId="19" fillId="36" borderId="14" xfId="0" applyNumberFormat="1" applyFont="1" applyFill="1" applyBorder="1" applyAlignment="1">
      <alignment horizontal="center" vertical="center"/>
    </xf>
    <xf numFmtId="15" fontId="19" fillId="36" borderId="0" xfId="0" applyNumberFormat="1" applyFont="1" applyFill="1" applyBorder="1" applyAlignment="1">
      <alignment horizontal="center" vertical="center"/>
    </xf>
    <xf numFmtId="15" fontId="19" fillId="36" borderId="17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15" fontId="18" fillId="0" borderId="15" xfId="0" applyNumberFormat="1" applyFont="1" applyBorder="1" applyAlignment="1">
      <alignment horizontal="left" vertical="center"/>
    </xf>
    <xf numFmtId="0" fontId="17" fillId="45" borderId="25" xfId="0" applyFont="1" applyFill="1" applyBorder="1" applyAlignment="1">
      <alignment horizontal="center" vertical="center"/>
    </xf>
    <xf numFmtId="0" fontId="17" fillId="45" borderId="16" xfId="0" applyFont="1" applyFill="1" applyBorder="1" applyAlignment="1">
      <alignment horizontal="center" vertical="center"/>
    </xf>
    <xf numFmtId="0" fontId="17" fillId="45" borderId="21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46" borderId="23" xfId="0" applyFont="1" applyFill="1" applyBorder="1" applyAlignment="1">
      <alignment horizontal="center" vertical="center" wrapText="1"/>
    </xf>
    <xf numFmtId="0" fontId="17" fillId="46" borderId="20" xfId="0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 horizontal="left" vertical="center" textRotation="90" wrapText="1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9" fillId="44" borderId="2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34" borderId="16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9" fillId="44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31" xfId="0" applyFont="1" applyFill="1" applyBorder="1" applyAlignment="1">
      <alignment horizont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Layout" zoomScaleNormal="50" zoomScaleSheetLayoutView="50" workbookViewId="0" topLeftCell="A21">
      <selection activeCell="B30" sqref="B30"/>
    </sheetView>
  </sheetViews>
  <sheetFormatPr defaultColWidth="11.57421875" defaultRowHeight="12.75"/>
  <cols>
    <col min="1" max="1" width="50.00390625" style="1" customWidth="1"/>
    <col min="2" max="2" width="61.00390625" style="1" customWidth="1"/>
    <col min="3" max="3" width="41.28125" style="1" customWidth="1"/>
    <col min="4" max="4" width="17.8515625" style="1" customWidth="1"/>
    <col min="5" max="5" width="10.8515625" style="1" hidden="1" customWidth="1"/>
    <col min="6" max="6" width="17.7109375" style="1" customWidth="1"/>
    <col min="7" max="7" width="10.8515625" style="1" hidden="1" customWidth="1"/>
    <col min="8" max="8" width="17.7109375" style="1" customWidth="1"/>
    <col min="9" max="9" width="10.8515625" style="1" hidden="1" customWidth="1"/>
    <col min="10" max="11" width="17.7109375" style="1" customWidth="1"/>
    <col min="12" max="12" width="83.28125" style="1" customWidth="1"/>
    <col min="13" max="13" width="21.8515625" style="1" customWidth="1"/>
    <col min="14" max="14" width="17.7109375" style="1" customWidth="1"/>
    <col min="15" max="15" width="10.8515625" style="1" hidden="1" customWidth="1"/>
    <col min="16" max="16" width="17.7109375" style="1" customWidth="1"/>
    <col min="17" max="17" width="10.8515625" style="1" hidden="1" customWidth="1"/>
    <col min="18" max="18" width="17.7109375" style="1" customWidth="1"/>
    <col min="19" max="19" width="10.8515625" style="1" hidden="1" customWidth="1"/>
    <col min="20" max="21" width="17.7109375" style="1" customWidth="1"/>
    <col min="22" max="16384" width="11.57421875" style="1" customWidth="1"/>
  </cols>
  <sheetData>
    <row r="1" spans="1:21" ht="54" customHeight="1">
      <c r="A1" s="79" t="s">
        <v>109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76.5" customHeight="1">
      <c r="A2" s="83" t="s">
        <v>132</v>
      </c>
      <c r="B2" s="83"/>
      <c r="C2" s="97"/>
      <c r="D2" s="77" t="s">
        <v>133</v>
      </c>
      <c r="E2" s="77"/>
      <c r="F2" s="77"/>
      <c r="G2" s="77"/>
      <c r="H2" s="77"/>
      <c r="I2" s="77"/>
      <c r="J2" s="77"/>
      <c r="K2" s="77"/>
      <c r="L2" s="83" t="s">
        <v>134</v>
      </c>
      <c r="M2" s="83"/>
      <c r="N2" s="83"/>
      <c r="O2" s="46"/>
      <c r="P2" s="83" t="s">
        <v>135</v>
      </c>
      <c r="Q2" s="83"/>
      <c r="R2" s="83"/>
      <c r="S2" s="83"/>
      <c r="T2" s="83"/>
      <c r="U2" s="83"/>
    </row>
    <row r="3" spans="1:21" ht="42.75" customHeight="1">
      <c r="A3" s="98" t="s">
        <v>136</v>
      </c>
      <c r="B3" s="98"/>
      <c r="C3" s="98"/>
      <c r="D3" s="78" t="s">
        <v>139</v>
      </c>
      <c r="E3" s="78"/>
      <c r="F3" s="78"/>
      <c r="G3" s="78"/>
      <c r="H3" s="78"/>
      <c r="I3" s="78"/>
      <c r="J3" s="78"/>
      <c r="K3" s="78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42.75" customHeight="1">
      <c r="A4" s="98" t="s">
        <v>140</v>
      </c>
      <c r="B4" s="98"/>
      <c r="C4" s="98"/>
      <c r="D4" s="78"/>
      <c r="E4" s="78"/>
      <c r="F4" s="78"/>
      <c r="G4" s="78"/>
      <c r="H4" s="78"/>
      <c r="I4" s="78"/>
      <c r="J4" s="78"/>
      <c r="K4" s="78"/>
      <c r="L4" s="83" t="s">
        <v>142</v>
      </c>
      <c r="M4" s="83"/>
      <c r="N4" s="83"/>
      <c r="O4" s="46"/>
      <c r="P4" s="83" t="s">
        <v>124</v>
      </c>
      <c r="Q4" s="83"/>
      <c r="R4" s="83"/>
      <c r="S4" s="83"/>
      <c r="T4" s="83"/>
      <c r="U4" s="83"/>
    </row>
    <row r="5" spans="1:21" ht="42.75" customHeight="1">
      <c r="A5" s="83" t="s">
        <v>137</v>
      </c>
      <c r="B5" s="83"/>
      <c r="C5" s="83"/>
      <c r="D5" s="83"/>
      <c r="E5" s="83"/>
      <c r="F5" s="83"/>
      <c r="G5" s="83"/>
      <c r="H5" s="83"/>
      <c r="I5" s="83"/>
      <c r="J5" s="83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1:21" ht="23.25" customHeight="1">
      <c r="A6" s="2"/>
      <c r="B6" s="2"/>
      <c r="C6" s="2"/>
      <c r="D6" s="2"/>
      <c r="E6" s="2"/>
      <c r="F6" s="2"/>
      <c r="G6" s="2"/>
      <c r="H6" s="3"/>
      <c r="I6" s="3"/>
      <c r="J6" s="3"/>
      <c r="K6" s="4"/>
      <c r="L6" s="4"/>
      <c r="M6" s="4"/>
      <c r="N6" s="5"/>
      <c r="O6" s="5"/>
      <c r="P6" s="4"/>
      <c r="Q6" s="4"/>
      <c r="R6" s="4"/>
      <c r="S6" s="4"/>
      <c r="T6" s="4"/>
      <c r="U6" s="4"/>
    </row>
    <row r="7" spans="1:21" ht="42.75" customHeight="1">
      <c r="A7" s="91" t="s">
        <v>0</v>
      </c>
      <c r="B7" s="92"/>
      <c r="C7" s="93"/>
      <c r="D7" s="80" t="s">
        <v>75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2"/>
    </row>
    <row r="8" spans="1:21" ht="42.75" customHeight="1">
      <c r="A8" s="94"/>
      <c r="B8" s="95"/>
      <c r="C8" s="96"/>
      <c r="D8" s="99" t="s">
        <v>5</v>
      </c>
      <c r="E8" s="100"/>
      <c r="F8" s="100"/>
      <c r="G8" s="100"/>
      <c r="H8" s="100"/>
      <c r="I8" s="100"/>
      <c r="J8" s="100"/>
      <c r="K8" s="100"/>
      <c r="L8" s="100"/>
      <c r="M8" s="101"/>
      <c r="N8" s="88" t="s">
        <v>6</v>
      </c>
      <c r="O8" s="89"/>
      <c r="P8" s="89"/>
      <c r="Q8" s="89"/>
      <c r="R8" s="89"/>
      <c r="S8" s="89"/>
      <c r="T8" s="89"/>
      <c r="U8" s="90"/>
    </row>
    <row r="9" spans="1:21" ht="69.75" customHeight="1">
      <c r="A9" s="94"/>
      <c r="B9" s="95"/>
      <c r="C9" s="96"/>
      <c r="D9" s="84" t="s">
        <v>125</v>
      </c>
      <c r="E9" s="85"/>
      <c r="F9" s="86"/>
      <c r="G9" s="86"/>
      <c r="H9" s="72"/>
      <c r="I9" s="51"/>
      <c r="J9" s="73" t="s">
        <v>126</v>
      </c>
      <c r="K9" s="74"/>
      <c r="L9" s="103" t="s">
        <v>127</v>
      </c>
      <c r="M9" s="104"/>
      <c r="N9" s="84" t="s">
        <v>125</v>
      </c>
      <c r="O9" s="85"/>
      <c r="P9" s="86"/>
      <c r="Q9" s="86"/>
      <c r="R9" s="72"/>
      <c r="S9" s="51"/>
      <c r="T9" s="71" t="s">
        <v>128</v>
      </c>
      <c r="U9" s="72"/>
    </row>
    <row r="10" spans="1:21" ht="48.75" customHeight="1">
      <c r="A10" s="102" t="s">
        <v>129</v>
      </c>
      <c r="B10" s="75" t="s">
        <v>110</v>
      </c>
      <c r="C10" s="75"/>
      <c r="D10" s="76" t="s">
        <v>1</v>
      </c>
      <c r="E10" s="76" t="s">
        <v>37</v>
      </c>
      <c r="F10" s="76" t="s">
        <v>3</v>
      </c>
      <c r="G10" s="76" t="s">
        <v>38</v>
      </c>
      <c r="H10" s="76" t="s">
        <v>2</v>
      </c>
      <c r="I10" s="76" t="s">
        <v>39</v>
      </c>
      <c r="J10" s="76" t="s">
        <v>36</v>
      </c>
      <c r="K10" s="76" t="s">
        <v>70</v>
      </c>
      <c r="L10" s="76" t="s">
        <v>4</v>
      </c>
      <c r="M10" s="105" t="s">
        <v>71</v>
      </c>
      <c r="N10" s="76" t="s">
        <v>1</v>
      </c>
      <c r="O10" s="52" t="s">
        <v>37</v>
      </c>
      <c r="P10" s="76" t="s">
        <v>3</v>
      </c>
      <c r="Q10" s="52" t="s">
        <v>38</v>
      </c>
      <c r="R10" s="76" t="s">
        <v>2</v>
      </c>
      <c r="S10" s="52" t="s">
        <v>39</v>
      </c>
      <c r="T10" s="76" t="s">
        <v>36</v>
      </c>
      <c r="U10" s="76" t="s">
        <v>70</v>
      </c>
    </row>
    <row r="11" spans="1:21" ht="138" customHeight="1">
      <c r="A11" s="102"/>
      <c r="B11" s="53" t="s">
        <v>131</v>
      </c>
      <c r="C11" s="53" t="s">
        <v>130</v>
      </c>
      <c r="D11" s="76"/>
      <c r="E11" s="76"/>
      <c r="F11" s="76"/>
      <c r="G11" s="76"/>
      <c r="H11" s="76"/>
      <c r="I11" s="76"/>
      <c r="J11" s="76"/>
      <c r="K11" s="76"/>
      <c r="L11" s="76"/>
      <c r="M11" s="105"/>
      <c r="N11" s="76"/>
      <c r="O11" s="52"/>
      <c r="P11" s="76"/>
      <c r="Q11" s="52"/>
      <c r="R11" s="76"/>
      <c r="S11" s="52"/>
      <c r="T11" s="76"/>
      <c r="U11" s="76"/>
    </row>
    <row r="12" spans="1:21" ht="133.5" customHeight="1">
      <c r="A12" s="58" t="s">
        <v>138</v>
      </c>
      <c r="B12" s="58" t="s">
        <v>146</v>
      </c>
      <c r="C12" s="47"/>
      <c r="D12" s="48"/>
      <c r="E12" s="48" t="e">
        <f>VLOOKUP(D12,'Annexe 3'!A:C,3,FALSE)</f>
        <v>#N/A</v>
      </c>
      <c r="F12" s="49"/>
      <c r="G12" s="49" t="e">
        <f>VLOOKUP(F12,'Annexe 3'!A:C,3,FALSE)</f>
        <v>#N/A</v>
      </c>
      <c r="H12" s="49"/>
      <c r="I12" s="49" t="e">
        <f>VLOOKUP(H12,'Annexe 3'!A:C,3,FALSE)</f>
        <v>#N/A</v>
      </c>
      <c r="J12" s="50" t="e">
        <f>E12*G12*I12</f>
        <v>#N/A</v>
      </c>
      <c r="K12" s="50" t="e">
        <f>IF(AND(J12&gt;4,J12&lt;70),"(1) Très faible",IF(AND(J12&gt;69,J12&lt;200),"(2) Faible",IF(AND(J12&gt;199,J12&lt;400),"(3) Modéré",IF(AND(J12&gt;399,J12&lt;800),"(4) Élevé",IF(AND(J12&gt;799),"(5) Très élevé","s.o.")))))</f>
        <v>#N/A</v>
      </c>
      <c r="L12" s="49"/>
      <c r="M12" s="49"/>
      <c r="N12" s="48"/>
      <c r="O12" s="48" t="e">
        <f>VLOOKUP(N12,'Annexe 3'!A:C,3,FALSE)</f>
        <v>#N/A</v>
      </c>
      <c r="P12" s="49"/>
      <c r="Q12" s="49" t="e">
        <f>VLOOKUP(P12,'Annexe 3'!A:C,3,FALSE)</f>
        <v>#N/A</v>
      </c>
      <c r="R12" s="49"/>
      <c r="S12" s="49" t="e">
        <f>VLOOKUP(R12,'Annexe 3'!A:C,3,FALSE)</f>
        <v>#N/A</v>
      </c>
      <c r="T12" s="50" t="e">
        <f>O12*Q12*S12</f>
        <v>#N/A</v>
      </c>
      <c r="U12" s="50" t="e">
        <f>IF(AND(J12&gt;4,J12&lt;70),"(1) Très faible",IF(AND(J12&gt;69,J12&lt;200),"(2) Faible",IF(AND(J12&gt;199,J12&lt;400),"(3) Modéré",IF(AND(J12&gt;399,J12&lt;800),"(4) Élevé",IF(AND(J12&gt;799),"(5) Très élevé","s.o.")))))</f>
        <v>#N/A</v>
      </c>
    </row>
    <row r="13" spans="1:21" ht="112.5" customHeight="1">
      <c r="A13" s="62" t="s">
        <v>141</v>
      </c>
      <c r="B13" s="58" t="s">
        <v>147</v>
      </c>
      <c r="C13" s="47"/>
      <c r="D13" s="48"/>
      <c r="E13" s="48" t="e">
        <f>VLOOKUP(D13,'Annexe 3'!A:C,3,FALSE)</f>
        <v>#N/A</v>
      </c>
      <c r="F13" s="49"/>
      <c r="G13" s="49" t="e">
        <f>VLOOKUP(F13,'Annexe 3'!A:C,3,FALSE)</f>
        <v>#N/A</v>
      </c>
      <c r="H13" s="49"/>
      <c r="I13" s="49" t="e">
        <f>VLOOKUP(H13,'Annexe 3'!A:C,3,FALSE)</f>
        <v>#N/A</v>
      </c>
      <c r="J13" s="50" t="e">
        <f aca="true" t="shared" si="0" ref="J13:J35">E13*G13*I13</f>
        <v>#N/A</v>
      </c>
      <c r="K13" s="50" t="e">
        <f aca="true" t="shared" si="1" ref="K13:K35">IF(AND(J13&gt;4,J13&lt;70),"(1) Très faible",IF(AND(J13&gt;69,J13&lt;200),"(2) Faible",IF(AND(J13&gt;199,J13&lt;400),"(3) Modéré",IF(AND(J13&gt;399,J13&lt;800),"(4) Élevé",IF(AND(J13&gt;799),"(5) Très élevé","s.o.")))))</f>
        <v>#N/A</v>
      </c>
      <c r="L13" s="49"/>
      <c r="M13" s="49"/>
      <c r="N13" s="48"/>
      <c r="O13" s="48" t="e">
        <f>VLOOKUP(N13,'Annexe 3'!A:C,3,FALSE)</f>
        <v>#N/A</v>
      </c>
      <c r="P13" s="49"/>
      <c r="Q13" s="49" t="e">
        <f>VLOOKUP(P13,'Annexe 3'!A:C,3,FALSE)</f>
        <v>#N/A</v>
      </c>
      <c r="R13" s="49"/>
      <c r="S13" s="49" t="e">
        <f>VLOOKUP(R13,'Annexe 3'!A:C,3,FALSE)</f>
        <v>#N/A</v>
      </c>
      <c r="T13" s="50" t="e">
        <f aca="true" t="shared" si="2" ref="T13:T35">O13*Q13*S13</f>
        <v>#N/A</v>
      </c>
      <c r="U13" s="50" t="e">
        <f aca="true" t="shared" si="3" ref="U13:U35">IF(AND(J13&gt;4,J13&lt;70),"(1) Très faible",IF(AND(J13&gt;69,J13&lt;200),"(2) Faible",IF(AND(J13&gt;199,J13&lt;400),"(3) Modéré",IF(AND(J13&gt;399,J13&lt;800),"(4) Élevé",IF(AND(J13&gt;799),"(5) Très élevé","s.o.")))))</f>
        <v>#N/A</v>
      </c>
    </row>
    <row r="14" spans="1:21" ht="112.5" customHeight="1">
      <c r="A14" s="63"/>
      <c r="B14" s="59" t="s">
        <v>148</v>
      </c>
      <c r="C14" s="55"/>
      <c r="D14" s="56"/>
      <c r="E14" s="48" t="e">
        <f>VLOOKUP(D14,'Annexe 3'!A:C,3,FALSE)</f>
        <v>#N/A</v>
      </c>
      <c r="F14" s="49"/>
      <c r="G14" s="49" t="e">
        <f>VLOOKUP(F14,'Annexe 3'!A:C,3,FALSE)</f>
        <v>#N/A</v>
      </c>
      <c r="H14" s="49"/>
      <c r="I14" s="49" t="e">
        <f>VLOOKUP(H14,'Annexe 3'!A:C,3,FALSE)</f>
        <v>#N/A</v>
      </c>
      <c r="J14" s="50" t="e">
        <f t="shared" si="0"/>
        <v>#N/A</v>
      </c>
      <c r="K14" s="50" t="e">
        <f t="shared" si="1"/>
        <v>#N/A</v>
      </c>
      <c r="L14" s="57"/>
      <c r="M14" s="57"/>
      <c r="N14" s="56"/>
      <c r="O14" s="48" t="e">
        <f>VLOOKUP(N14,'Annexe 3'!A:C,3,FALSE)</f>
        <v>#N/A</v>
      </c>
      <c r="P14" s="49"/>
      <c r="Q14" s="49" t="e">
        <f>VLOOKUP(P14,'Annexe 3'!A:C,3,FALSE)</f>
        <v>#N/A</v>
      </c>
      <c r="R14" s="49"/>
      <c r="S14" s="49" t="e">
        <f>VLOOKUP(R14,'Annexe 3'!A:C,3,FALSE)</f>
        <v>#N/A</v>
      </c>
      <c r="T14" s="50" t="e">
        <f t="shared" si="2"/>
        <v>#N/A</v>
      </c>
      <c r="U14" s="50" t="e">
        <f t="shared" si="3"/>
        <v>#N/A</v>
      </c>
    </row>
    <row r="15" spans="1:21" ht="112.5" customHeight="1">
      <c r="A15" s="63"/>
      <c r="B15" s="58" t="s">
        <v>149</v>
      </c>
      <c r="C15" s="47"/>
      <c r="D15" s="48"/>
      <c r="E15" s="48" t="e">
        <f>VLOOKUP(D15,'Annexe 3'!A:C,3,FALSE)</f>
        <v>#N/A</v>
      </c>
      <c r="F15" s="49"/>
      <c r="G15" s="49" t="e">
        <f>VLOOKUP(F15,'Annexe 3'!A:C,3,FALSE)</f>
        <v>#N/A</v>
      </c>
      <c r="H15" s="49"/>
      <c r="I15" s="49" t="e">
        <f>VLOOKUP(H15,'Annexe 3'!A:C,3,FALSE)</f>
        <v>#N/A</v>
      </c>
      <c r="J15" s="50" t="e">
        <f t="shared" si="0"/>
        <v>#N/A</v>
      </c>
      <c r="K15" s="50" t="e">
        <f t="shared" si="1"/>
        <v>#N/A</v>
      </c>
      <c r="L15" s="49"/>
      <c r="M15" s="49"/>
      <c r="N15" s="48"/>
      <c r="O15" s="48" t="e">
        <f>VLOOKUP(N15,'Annexe 3'!A:C,3,FALSE)</f>
        <v>#N/A</v>
      </c>
      <c r="P15" s="49"/>
      <c r="Q15" s="49" t="e">
        <f>VLOOKUP(P15,'Annexe 3'!A:C,3,FALSE)</f>
        <v>#N/A</v>
      </c>
      <c r="R15" s="49"/>
      <c r="S15" s="49" t="e">
        <f>VLOOKUP(R15,'Annexe 3'!A:C,3,FALSE)</f>
        <v>#N/A</v>
      </c>
      <c r="T15" s="50" t="e">
        <f t="shared" si="2"/>
        <v>#N/A</v>
      </c>
      <c r="U15" s="50" t="e">
        <f t="shared" si="3"/>
        <v>#N/A</v>
      </c>
    </row>
    <row r="16" spans="1:21" ht="198" customHeight="1">
      <c r="A16" s="63"/>
      <c r="B16" s="60" t="s">
        <v>150</v>
      </c>
      <c r="C16" s="47"/>
      <c r="D16" s="48"/>
      <c r="E16" s="48" t="e">
        <f>VLOOKUP(D16,'Annexe 3'!A:C,3,FALSE)</f>
        <v>#N/A</v>
      </c>
      <c r="F16" s="49"/>
      <c r="G16" s="49" t="e">
        <f>VLOOKUP(F16,'Annexe 3'!A:C,3,FALSE)</f>
        <v>#N/A</v>
      </c>
      <c r="H16" s="49"/>
      <c r="I16" s="49" t="e">
        <f>VLOOKUP(H16,'Annexe 3'!A:C,3,FALSE)</f>
        <v>#N/A</v>
      </c>
      <c r="J16" s="50" t="e">
        <f t="shared" si="0"/>
        <v>#N/A</v>
      </c>
      <c r="K16" s="50" t="e">
        <f t="shared" si="1"/>
        <v>#N/A</v>
      </c>
      <c r="L16" s="49"/>
      <c r="M16" s="49"/>
      <c r="N16" s="48"/>
      <c r="O16" s="48" t="e">
        <f>VLOOKUP(N16,'Annexe 3'!A:C,3,FALSE)</f>
        <v>#N/A</v>
      </c>
      <c r="P16" s="49"/>
      <c r="Q16" s="49" t="e">
        <f>VLOOKUP(P16,'Annexe 3'!A:C,3,FALSE)</f>
        <v>#N/A</v>
      </c>
      <c r="R16" s="49"/>
      <c r="S16" s="49" t="e">
        <f>VLOOKUP(R16,'Annexe 3'!A:C,3,FALSE)</f>
        <v>#N/A</v>
      </c>
      <c r="T16" s="50" t="e">
        <f t="shared" si="2"/>
        <v>#N/A</v>
      </c>
      <c r="U16" s="50" t="e">
        <f t="shared" si="3"/>
        <v>#N/A</v>
      </c>
    </row>
    <row r="17" spans="1:21" ht="198" customHeight="1">
      <c r="A17" s="63"/>
      <c r="B17" s="61" t="s">
        <v>151</v>
      </c>
      <c r="C17" s="47"/>
      <c r="D17" s="48"/>
      <c r="E17" s="48" t="e">
        <f>VLOOKUP(D17,'Annexe 3'!A:C,3,FALSE)</f>
        <v>#N/A</v>
      </c>
      <c r="F17" s="49"/>
      <c r="G17" s="49" t="e">
        <f>VLOOKUP(F17,'Annexe 3'!A:C,3,FALSE)</f>
        <v>#N/A</v>
      </c>
      <c r="H17" s="49"/>
      <c r="I17" s="49" t="e">
        <f>VLOOKUP(H17,'Annexe 3'!A:C,3,FALSE)</f>
        <v>#N/A</v>
      </c>
      <c r="J17" s="50" t="e">
        <f t="shared" si="0"/>
        <v>#N/A</v>
      </c>
      <c r="K17" s="50" t="e">
        <f t="shared" si="1"/>
        <v>#N/A</v>
      </c>
      <c r="L17" s="49"/>
      <c r="M17" s="49"/>
      <c r="N17" s="48"/>
      <c r="O17" s="48" t="e">
        <f>VLOOKUP(N17,'Annexe 3'!A:C,3,FALSE)</f>
        <v>#N/A</v>
      </c>
      <c r="P17" s="49"/>
      <c r="Q17" s="49" t="e">
        <f>VLOOKUP(P17,'Annexe 3'!A:C,3,FALSE)</f>
        <v>#N/A</v>
      </c>
      <c r="R17" s="49"/>
      <c r="S17" s="49" t="e">
        <f>VLOOKUP(R17,'Annexe 3'!A:C,3,FALSE)</f>
        <v>#N/A</v>
      </c>
      <c r="T17" s="50" t="e">
        <f t="shared" si="2"/>
        <v>#N/A</v>
      </c>
      <c r="U17" s="50" t="e">
        <f t="shared" si="3"/>
        <v>#N/A</v>
      </c>
    </row>
    <row r="18" spans="1:21" ht="198" customHeight="1">
      <c r="A18" s="63"/>
      <c r="B18" s="61" t="s">
        <v>152</v>
      </c>
      <c r="C18" s="47"/>
      <c r="D18" s="48"/>
      <c r="E18" s="48" t="e">
        <f>VLOOKUP(D18,'Annexe 3'!A:C,3,FALSE)</f>
        <v>#N/A</v>
      </c>
      <c r="F18" s="49"/>
      <c r="G18" s="49" t="e">
        <f>VLOOKUP(F18,'Annexe 3'!A:C,3,FALSE)</f>
        <v>#N/A</v>
      </c>
      <c r="H18" s="49"/>
      <c r="I18" s="49" t="e">
        <f>VLOOKUP(H18,'Annexe 3'!A:C,3,FALSE)</f>
        <v>#N/A</v>
      </c>
      <c r="J18" s="50" t="e">
        <f t="shared" si="0"/>
        <v>#N/A</v>
      </c>
      <c r="K18" s="50" t="e">
        <f t="shared" si="1"/>
        <v>#N/A</v>
      </c>
      <c r="L18" s="49"/>
      <c r="M18" s="49"/>
      <c r="N18" s="48"/>
      <c r="O18" s="48" t="e">
        <f>VLOOKUP(N18,'Annexe 3'!A:C,3,FALSE)</f>
        <v>#N/A</v>
      </c>
      <c r="P18" s="49"/>
      <c r="Q18" s="49" t="e">
        <f>VLOOKUP(P18,'Annexe 3'!A:C,3,FALSE)</f>
        <v>#N/A</v>
      </c>
      <c r="R18" s="49"/>
      <c r="S18" s="49" t="e">
        <f>VLOOKUP(R18,'Annexe 3'!A:C,3,FALSE)</f>
        <v>#N/A</v>
      </c>
      <c r="T18" s="50" t="e">
        <f t="shared" si="2"/>
        <v>#N/A</v>
      </c>
      <c r="U18" s="50" t="e">
        <f t="shared" si="3"/>
        <v>#N/A</v>
      </c>
    </row>
    <row r="19" spans="1:21" ht="112.5" customHeight="1">
      <c r="A19" s="63"/>
      <c r="B19" s="61" t="s">
        <v>153</v>
      </c>
      <c r="C19" s="47"/>
      <c r="D19" s="48"/>
      <c r="E19" s="48" t="e">
        <f>VLOOKUP(D19,'Annexe 3'!A:C,3,FALSE)</f>
        <v>#N/A</v>
      </c>
      <c r="F19" s="49"/>
      <c r="G19" s="49" t="e">
        <f>VLOOKUP(F19,'Annexe 3'!A:C,3,FALSE)</f>
        <v>#N/A</v>
      </c>
      <c r="H19" s="49"/>
      <c r="I19" s="49" t="e">
        <f>VLOOKUP(H19,'Annexe 3'!A:C,3,FALSE)</f>
        <v>#N/A</v>
      </c>
      <c r="J19" s="50" t="e">
        <f t="shared" si="0"/>
        <v>#N/A</v>
      </c>
      <c r="K19" s="50" t="e">
        <f t="shared" si="1"/>
        <v>#N/A</v>
      </c>
      <c r="L19" s="49"/>
      <c r="M19" s="49"/>
      <c r="N19" s="48"/>
      <c r="O19" s="48" t="e">
        <f>VLOOKUP(N19,'Annexe 3'!A:C,3,FALSE)</f>
        <v>#N/A</v>
      </c>
      <c r="P19" s="49"/>
      <c r="Q19" s="49" t="e">
        <f>VLOOKUP(P19,'Annexe 3'!A:C,3,FALSE)</f>
        <v>#N/A</v>
      </c>
      <c r="R19" s="49"/>
      <c r="S19" s="49" t="e">
        <f>VLOOKUP(R19,'Annexe 3'!A:C,3,FALSE)</f>
        <v>#N/A</v>
      </c>
      <c r="T19" s="50" t="e">
        <f t="shared" si="2"/>
        <v>#N/A</v>
      </c>
      <c r="U19" s="50" t="e">
        <f t="shared" si="3"/>
        <v>#N/A</v>
      </c>
    </row>
    <row r="20" spans="1:21" ht="112.5" customHeight="1">
      <c r="A20" s="63"/>
      <c r="B20" s="61" t="s">
        <v>154</v>
      </c>
      <c r="C20" s="47"/>
      <c r="D20" s="48"/>
      <c r="E20" s="48" t="e">
        <f>VLOOKUP(D20,'Annexe 3'!A:C,3,FALSE)</f>
        <v>#N/A</v>
      </c>
      <c r="F20" s="49"/>
      <c r="G20" s="49" t="e">
        <f>VLOOKUP(F20,'Annexe 3'!A:C,3,FALSE)</f>
        <v>#N/A</v>
      </c>
      <c r="H20" s="49"/>
      <c r="I20" s="49" t="e">
        <f>VLOOKUP(H20,'Annexe 3'!A:C,3,FALSE)</f>
        <v>#N/A</v>
      </c>
      <c r="J20" s="50" t="e">
        <f t="shared" si="0"/>
        <v>#N/A</v>
      </c>
      <c r="K20" s="50" t="e">
        <f t="shared" si="1"/>
        <v>#N/A</v>
      </c>
      <c r="L20" s="49"/>
      <c r="M20" s="49"/>
      <c r="N20" s="48"/>
      <c r="O20" s="48" t="e">
        <f>VLOOKUP(N20,'Annexe 3'!A:C,3,FALSE)</f>
        <v>#N/A</v>
      </c>
      <c r="P20" s="49"/>
      <c r="Q20" s="49" t="e">
        <f>VLOOKUP(P20,'Annexe 3'!A:C,3,FALSE)</f>
        <v>#N/A</v>
      </c>
      <c r="R20" s="49"/>
      <c r="S20" s="49" t="e">
        <f>VLOOKUP(R20,'Annexe 3'!A:C,3,FALSE)</f>
        <v>#N/A</v>
      </c>
      <c r="T20" s="50" t="e">
        <f t="shared" si="2"/>
        <v>#N/A</v>
      </c>
      <c r="U20" s="50" t="e">
        <f t="shared" si="3"/>
        <v>#N/A</v>
      </c>
    </row>
    <row r="21" spans="1:21" ht="112.5" customHeight="1">
      <c r="A21" s="63"/>
      <c r="B21" s="58" t="s">
        <v>155</v>
      </c>
      <c r="C21" s="47"/>
      <c r="D21" s="48"/>
      <c r="E21" s="48" t="e">
        <f>VLOOKUP(D21,'Annexe 3'!A:C,3,FALSE)</f>
        <v>#N/A</v>
      </c>
      <c r="F21" s="49"/>
      <c r="G21" s="49" t="e">
        <f>VLOOKUP(F21,'Annexe 3'!A:C,3,FALSE)</f>
        <v>#N/A</v>
      </c>
      <c r="H21" s="49"/>
      <c r="I21" s="49" t="e">
        <f>VLOOKUP(H21,'Annexe 3'!A:C,3,FALSE)</f>
        <v>#N/A</v>
      </c>
      <c r="J21" s="50" t="e">
        <f t="shared" si="0"/>
        <v>#N/A</v>
      </c>
      <c r="K21" s="50" t="e">
        <f t="shared" si="1"/>
        <v>#N/A</v>
      </c>
      <c r="L21" s="49"/>
      <c r="M21" s="49"/>
      <c r="N21" s="48"/>
      <c r="O21" s="48" t="e">
        <f>VLOOKUP(N21,'Annexe 3'!A:C,3,FALSE)</f>
        <v>#N/A</v>
      </c>
      <c r="P21" s="49"/>
      <c r="Q21" s="49" t="e">
        <f>VLOOKUP(P21,'Annexe 3'!A:C,3,FALSE)</f>
        <v>#N/A</v>
      </c>
      <c r="R21" s="49"/>
      <c r="S21" s="49" t="e">
        <f>VLOOKUP(R21,'Annexe 3'!A:C,3,FALSE)</f>
        <v>#N/A</v>
      </c>
      <c r="T21" s="50" t="e">
        <f t="shared" si="2"/>
        <v>#N/A</v>
      </c>
      <c r="U21" s="50" t="e">
        <f t="shared" si="3"/>
        <v>#N/A</v>
      </c>
    </row>
    <row r="22" spans="1:21" ht="112.5" customHeight="1">
      <c r="A22" s="64"/>
      <c r="B22" s="61" t="s">
        <v>156</v>
      </c>
      <c r="C22" s="47"/>
      <c r="D22" s="48"/>
      <c r="E22" s="48" t="e">
        <f>VLOOKUP(D22,'Annexe 3'!A:C,3,FALSE)</f>
        <v>#N/A</v>
      </c>
      <c r="F22" s="49"/>
      <c r="G22" s="49" t="e">
        <f>VLOOKUP(F22,'Annexe 3'!A:C,3,FALSE)</f>
        <v>#N/A</v>
      </c>
      <c r="H22" s="49"/>
      <c r="I22" s="49" t="e">
        <f>VLOOKUP(H22,'Annexe 3'!A:C,3,FALSE)</f>
        <v>#N/A</v>
      </c>
      <c r="J22" s="50" t="e">
        <f t="shared" si="0"/>
        <v>#N/A</v>
      </c>
      <c r="K22" s="50" t="e">
        <f t="shared" si="1"/>
        <v>#N/A</v>
      </c>
      <c r="L22" s="49"/>
      <c r="M22" s="49"/>
      <c r="N22" s="48"/>
      <c r="O22" s="48" t="e">
        <f>VLOOKUP(N22,'Annexe 3'!A:C,3,FALSE)</f>
        <v>#N/A</v>
      </c>
      <c r="P22" s="49"/>
      <c r="Q22" s="49" t="e">
        <f>VLOOKUP(P22,'Annexe 3'!A:C,3,FALSE)</f>
        <v>#N/A</v>
      </c>
      <c r="R22" s="49"/>
      <c r="S22" s="49" t="e">
        <f>VLOOKUP(R22,'Annexe 3'!A:C,3,FALSE)</f>
        <v>#N/A</v>
      </c>
      <c r="T22" s="50" t="e">
        <f t="shared" si="2"/>
        <v>#N/A</v>
      </c>
      <c r="U22" s="50" t="e">
        <f t="shared" si="3"/>
        <v>#N/A</v>
      </c>
    </row>
    <row r="23" spans="1:21" ht="112.5" customHeight="1">
      <c r="A23" s="68" t="s">
        <v>143</v>
      </c>
      <c r="B23" s="60" t="s">
        <v>157</v>
      </c>
      <c r="C23" s="47"/>
      <c r="D23" s="48"/>
      <c r="E23" s="48" t="e">
        <f>VLOOKUP(D23,'Annexe 3'!A:C,3,FALSE)</f>
        <v>#N/A</v>
      </c>
      <c r="F23" s="49"/>
      <c r="G23" s="49" t="e">
        <f>VLOOKUP(F23,'Annexe 3'!A:C,3,FALSE)</f>
        <v>#N/A</v>
      </c>
      <c r="H23" s="49"/>
      <c r="I23" s="49" t="e">
        <f>VLOOKUP(H23,'Annexe 3'!A:C,3,FALSE)</f>
        <v>#N/A</v>
      </c>
      <c r="J23" s="50" t="e">
        <f t="shared" si="0"/>
        <v>#N/A</v>
      </c>
      <c r="K23" s="50" t="e">
        <f t="shared" si="1"/>
        <v>#N/A</v>
      </c>
      <c r="L23" s="49"/>
      <c r="M23" s="49"/>
      <c r="N23" s="48"/>
      <c r="O23" s="48" t="e">
        <f>VLOOKUP(N23,'Annexe 3'!A:C,3,FALSE)</f>
        <v>#N/A</v>
      </c>
      <c r="P23" s="49"/>
      <c r="Q23" s="49" t="e">
        <f>VLOOKUP(P23,'Annexe 3'!A:C,3,FALSE)</f>
        <v>#N/A</v>
      </c>
      <c r="R23" s="49"/>
      <c r="S23" s="49" t="e">
        <f>VLOOKUP(R23,'Annexe 3'!A:C,3,FALSE)</f>
        <v>#N/A</v>
      </c>
      <c r="T23" s="50" t="e">
        <f t="shared" si="2"/>
        <v>#N/A</v>
      </c>
      <c r="U23" s="50" t="e">
        <f t="shared" si="3"/>
        <v>#N/A</v>
      </c>
    </row>
    <row r="24" spans="1:21" ht="112.5" customHeight="1">
      <c r="A24" s="69"/>
      <c r="B24" s="61" t="s">
        <v>158</v>
      </c>
      <c r="C24" s="47"/>
      <c r="D24" s="48"/>
      <c r="E24" s="48" t="e">
        <f>VLOOKUP(D24,'Annexe 3'!A:C,3,FALSE)</f>
        <v>#N/A</v>
      </c>
      <c r="F24" s="49"/>
      <c r="G24" s="49" t="e">
        <f>VLOOKUP(F24,'Annexe 3'!A:C,3,FALSE)</f>
        <v>#N/A</v>
      </c>
      <c r="H24" s="49"/>
      <c r="I24" s="49" t="e">
        <f>VLOOKUP(H24,'Annexe 3'!A:C,3,FALSE)</f>
        <v>#N/A</v>
      </c>
      <c r="J24" s="50" t="e">
        <f t="shared" si="0"/>
        <v>#N/A</v>
      </c>
      <c r="K24" s="50" t="e">
        <f t="shared" si="1"/>
        <v>#N/A</v>
      </c>
      <c r="L24" s="49"/>
      <c r="M24" s="49"/>
      <c r="N24" s="48"/>
      <c r="O24" s="48" t="e">
        <f>VLOOKUP(N24,'Annexe 3'!A:C,3,FALSE)</f>
        <v>#N/A</v>
      </c>
      <c r="P24" s="49"/>
      <c r="Q24" s="49" t="e">
        <f>VLOOKUP(P24,'Annexe 3'!A:C,3,FALSE)</f>
        <v>#N/A</v>
      </c>
      <c r="R24" s="49"/>
      <c r="S24" s="49" t="e">
        <f>VLOOKUP(R24,'Annexe 3'!A:C,3,FALSE)</f>
        <v>#N/A</v>
      </c>
      <c r="T24" s="50" t="e">
        <f t="shared" si="2"/>
        <v>#N/A</v>
      </c>
      <c r="U24" s="50" t="e">
        <f t="shared" si="3"/>
        <v>#N/A</v>
      </c>
    </row>
    <row r="25" spans="1:21" ht="112.5" customHeight="1">
      <c r="A25" s="69"/>
      <c r="B25" s="61" t="s">
        <v>159</v>
      </c>
      <c r="C25" s="47"/>
      <c r="D25" s="48"/>
      <c r="E25" s="48" t="e">
        <f>VLOOKUP(D25,'Annexe 3'!A:C,3,FALSE)</f>
        <v>#N/A</v>
      </c>
      <c r="F25" s="49"/>
      <c r="G25" s="49" t="e">
        <f>VLOOKUP(F25,'Annexe 3'!A:C,3,FALSE)</f>
        <v>#N/A</v>
      </c>
      <c r="H25" s="49"/>
      <c r="I25" s="49" t="e">
        <f>VLOOKUP(H25,'Annexe 3'!A:C,3,FALSE)</f>
        <v>#N/A</v>
      </c>
      <c r="J25" s="50" t="e">
        <f t="shared" si="0"/>
        <v>#N/A</v>
      </c>
      <c r="K25" s="50" t="e">
        <f t="shared" si="1"/>
        <v>#N/A</v>
      </c>
      <c r="L25" s="49"/>
      <c r="M25" s="49"/>
      <c r="N25" s="48"/>
      <c r="O25" s="48" t="e">
        <f>VLOOKUP(N25,'Annexe 3'!A:C,3,FALSE)</f>
        <v>#N/A</v>
      </c>
      <c r="P25" s="49"/>
      <c r="Q25" s="49" t="e">
        <f>VLOOKUP(P25,'Annexe 3'!A:C,3,FALSE)</f>
        <v>#N/A</v>
      </c>
      <c r="R25" s="49"/>
      <c r="S25" s="49" t="e">
        <f>VLOOKUP(R25,'Annexe 3'!A:C,3,FALSE)</f>
        <v>#N/A</v>
      </c>
      <c r="T25" s="50" t="e">
        <f t="shared" si="2"/>
        <v>#N/A</v>
      </c>
      <c r="U25" s="50" t="e">
        <f t="shared" si="3"/>
        <v>#N/A</v>
      </c>
    </row>
    <row r="26" spans="1:21" ht="112.5" customHeight="1">
      <c r="A26" s="70"/>
      <c r="B26" s="61" t="s">
        <v>160</v>
      </c>
      <c r="C26" s="47"/>
      <c r="D26" s="48"/>
      <c r="E26" s="48" t="e">
        <f>VLOOKUP(D26,'Annexe 3'!A:C,3,FALSE)</f>
        <v>#N/A</v>
      </c>
      <c r="F26" s="49"/>
      <c r="G26" s="49" t="e">
        <f>VLOOKUP(F26,'Annexe 3'!A:C,3,FALSE)</f>
        <v>#N/A</v>
      </c>
      <c r="H26" s="49"/>
      <c r="I26" s="49" t="e">
        <f>VLOOKUP(H26,'Annexe 3'!A:C,3,FALSE)</f>
        <v>#N/A</v>
      </c>
      <c r="J26" s="50" t="e">
        <f t="shared" si="0"/>
        <v>#N/A</v>
      </c>
      <c r="K26" s="50" t="e">
        <f t="shared" si="1"/>
        <v>#N/A</v>
      </c>
      <c r="L26" s="49"/>
      <c r="M26" s="49"/>
      <c r="N26" s="48"/>
      <c r="O26" s="48" t="e">
        <f>VLOOKUP(N26,'Annexe 3'!A:C,3,FALSE)</f>
        <v>#N/A</v>
      </c>
      <c r="P26" s="49"/>
      <c r="Q26" s="49" t="e">
        <f>VLOOKUP(P26,'Annexe 3'!A:C,3,FALSE)</f>
        <v>#N/A</v>
      </c>
      <c r="R26" s="49"/>
      <c r="S26" s="49" t="e">
        <f>VLOOKUP(R26,'Annexe 3'!A:C,3,FALSE)</f>
        <v>#N/A</v>
      </c>
      <c r="T26" s="50" t="e">
        <f t="shared" si="2"/>
        <v>#N/A</v>
      </c>
      <c r="U26" s="50" t="e">
        <f t="shared" si="3"/>
        <v>#N/A</v>
      </c>
    </row>
    <row r="27" spans="1:21" ht="112.5" customHeight="1">
      <c r="A27" s="62" t="s">
        <v>144</v>
      </c>
      <c r="B27" s="61" t="s">
        <v>161</v>
      </c>
      <c r="C27" s="47"/>
      <c r="D27" s="48"/>
      <c r="E27" s="48" t="e">
        <f>VLOOKUP(D27,'Annexe 3'!A:C,3,FALSE)</f>
        <v>#N/A</v>
      </c>
      <c r="F27" s="49"/>
      <c r="G27" s="49" t="e">
        <f>VLOOKUP(F27,'Annexe 3'!A:C,3,FALSE)</f>
        <v>#N/A</v>
      </c>
      <c r="H27" s="49"/>
      <c r="I27" s="49" t="e">
        <f>VLOOKUP(H27,'Annexe 3'!A:C,3,FALSE)</f>
        <v>#N/A</v>
      </c>
      <c r="J27" s="50" t="e">
        <f t="shared" si="0"/>
        <v>#N/A</v>
      </c>
      <c r="K27" s="50" t="e">
        <f t="shared" si="1"/>
        <v>#N/A</v>
      </c>
      <c r="L27" s="49"/>
      <c r="M27" s="49"/>
      <c r="N27" s="48"/>
      <c r="O27" s="48" t="e">
        <f>VLOOKUP(N27,'Annexe 3'!A:C,3,FALSE)</f>
        <v>#N/A</v>
      </c>
      <c r="P27" s="49"/>
      <c r="Q27" s="49" t="e">
        <f>VLOOKUP(P27,'Annexe 3'!A:C,3,FALSE)</f>
        <v>#N/A</v>
      </c>
      <c r="R27" s="49"/>
      <c r="S27" s="49" t="e">
        <f>VLOOKUP(R27,'Annexe 3'!A:C,3,FALSE)</f>
        <v>#N/A</v>
      </c>
      <c r="T27" s="50" t="e">
        <f t="shared" si="2"/>
        <v>#N/A</v>
      </c>
      <c r="U27" s="50" t="e">
        <f t="shared" si="3"/>
        <v>#N/A</v>
      </c>
    </row>
    <row r="28" spans="1:21" ht="112.5" customHeight="1">
      <c r="A28" s="63"/>
      <c r="B28" s="61" t="s">
        <v>162</v>
      </c>
      <c r="C28" s="47"/>
      <c r="D28" s="48"/>
      <c r="E28" s="48" t="e">
        <f>VLOOKUP(D28,'Annexe 3'!A:C,3,FALSE)</f>
        <v>#N/A</v>
      </c>
      <c r="F28" s="49"/>
      <c r="G28" s="49" t="e">
        <f>VLOOKUP(F28,'Annexe 3'!A:C,3,FALSE)</f>
        <v>#N/A</v>
      </c>
      <c r="H28" s="49"/>
      <c r="I28" s="49" t="e">
        <f>VLOOKUP(H28,'Annexe 3'!A:C,3,FALSE)</f>
        <v>#N/A</v>
      </c>
      <c r="J28" s="50" t="e">
        <f t="shared" si="0"/>
        <v>#N/A</v>
      </c>
      <c r="K28" s="50" t="e">
        <f t="shared" si="1"/>
        <v>#N/A</v>
      </c>
      <c r="L28" s="49"/>
      <c r="M28" s="49"/>
      <c r="N28" s="48"/>
      <c r="O28" s="48" t="e">
        <f>VLOOKUP(N28,'Annexe 3'!A:C,3,FALSE)</f>
        <v>#N/A</v>
      </c>
      <c r="P28" s="49"/>
      <c r="Q28" s="49" t="e">
        <f>VLOOKUP(P28,'Annexe 3'!A:C,3,FALSE)</f>
        <v>#N/A</v>
      </c>
      <c r="R28" s="49"/>
      <c r="S28" s="49" t="e">
        <f>VLOOKUP(R28,'Annexe 3'!A:C,3,FALSE)</f>
        <v>#N/A</v>
      </c>
      <c r="T28" s="50" t="e">
        <f t="shared" si="2"/>
        <v>#N/A</v>
      </c>
      <c r="U28" s="50" t="e">
        <f t="shared" si="3"/>
        <v>#N/A</v>
      </c>
    </row>
    <row r="29" spans="1:21" ht="112.5" customHeight="1">
      <c r="A29" s="64"/>
      <c r="B29" s="61" t="s">
        <v>163</v>
      </c>
      <c r="C29" s="47"/>
      <c r="D29" s="48"/>
      <c r="E29" s="48" t="e">
        <f>VLOOKUP(D29,'Annexe 3'!A:C,3,FALSE)</f>
        <v>#N/A</v>
      </c>
      <c r="F29" s="49"/>
      <c r="G29" s="49" t="e">
        <f>VLOOKUP(F29,'Annexe 3'!A:C,3,FALSE)</f>
        <v>#N/A</v>
      </c>
      <c r="H29" s="49"/>
      <c r="I29" s="49" t="e">
        <f>VLOOKUP(H29,'Annexe 3'!A:C,3,FALSE)</f>
        <v>#N/A</v>
      </c>
      <c r="J29" s="50" t="e">
        <f t="shared" si="0"/>
        <v>#N/A</v>
      </c>
      <c r="K29" s="50" t="e">
        <f t="shared" si="1"/>
        <v>#N/A</v>
      </c>
      <c r="L29" s="49"/>
      <c r="M29" s="49"/>
      <c r="N29" s="48"/>
      <c r="O29" s="48" t="e">
        <f>VLOOKUP(N29,'Annexe 3'!A:C,3,FALSE)</f>
        <v>#N/A</v>
      </c>
      <c r="P29" s="49"/>
      <c r="Q29" s="49" t="e">
        <f>VLOOKUP(P29,'Annexe 3'!A:C,3,FALSE)</f>
        <v>#N/A</v>
      </c>
      <c r="R29" s="49"/>
      <c r="S29" s="49" t="e">
        <f>VLOOKUP(R29,'Annexe 3'!A:C,3,FALSE)</f>
        <v>#N/A</v>
      </c>
      <c r="T29" s="50" t="e">
        <f t="shared" si="2"/>
        <v>#N/A</v>
      </c>
      <c r="U29" s="50" t="e">
        <f t="shared" si="3"/>
        <v>#N/A</v>
      </c>
    </row>
    <row r="30" spans="1:21" ht="112.5" customHeight="1">
      <c r="A30" s="65" t="s">
        <v>145</v>
      </c>
      <c r="B30" s="60" t="s">
        <v>164</v>
      </c>
      <c r="C30" s="47"/>
      <c r="D30" s="48"/>
      <c r="E30" s="48" t="e">
        <f>VLOOKUP(D30,'Annexe 3'!A:C,3,FALSE)</f>
        <v>#N/A</v>
      </c>
      <c r="F30" s="49"/>
      <c r="G30" s="49" t="e">
        <f>VLOOKUP(F30,'Annexe 3'!A:C,3,FALSE)</f>
        <v>#N/A</v>
      </c>
      <c r="H30" s="49"/>
      <c r="I30" s="49" t="e">
        <f>VLOOKUP(H30,'Annexe 3'!A:C,3,FALSE)</f>
        <v>#N/A</v>
      </c>
      <c r="J30" s="50" t="e">
        <f t="shared" si="0"/>
        <v>#N/A</v>
      </c>
      <c r="K30" s="50" t="e">
        <f t="shared" si="1"/>
        <v>#N/A</v>
      </c>
      <c r="L30" s="49"/>
      <c r="M30" s="49"/>
      <c r="N30" s="48"/>
      <c r="O30" s="48" t="e">
        <f>VLOOKUP(N30,'Annexe 3'!A:C,3,FALSE)</f>
        <v>#N/A</v>
      </c>
      <c r="P30" s="49"/>
      <c r="Q30" s="49" t="e">
        <f>VLOOKUP(P30,'Annexe 3'!A:C,3,FALSE)</f>
        <v>#N/A</v>
      </c>
      <c r="R30" s="49"/>
      <c r="S30" s="49" t="e">
        <f>VLOOKUP(R30,'Annexe 3'!A:C,3,FALSE)</f>
        <v>#N/A</v>
      </c>
      <c r="T30" s="50" t="e">
        <f t="shared" si="2"/>
        <v>#N/A</v>
      </c>
      <c r="U30" s="50" t="e">
        <f t="shared" si="3"/>
        <v>#N/A</v>
      </c>
    </row>
    <row r="31" spans="1:21" ht="112.5" customHeight="1">
      <c r="A31" s="66"/>
      <c r="B31" s="61" t="s">
        <v>165</v>
      </c>
      <c r="C31" s="47"/>
      <c r="D31" s="48"/>
      <c r="E31" s="48" t="e">
        <f>VLOOKUP(D31,'Annexe 3'!A:C,3,FALSE)</f>
        <v>#N/A</v>
      </c>
      <c r="F31" s="49"/>
      <c r="G31" s="49" t="e">
        <f>VLOOKUP(F31,'Annexe 3'!A:C,3,FALSE)</f>
        <v>#N/A</v>
      </c>
      <c r="H31" s="49"/>
      <c r="I31" s="49" t="e">
        <f>VLOOKUP(H31,'Annexe 3'!A:C,3,FALSE)</f>
        <v>#N/A</v>
      </c>
      <c r="J31" s="50" t="e">
        <f t="shared" si="0"/>
        <v>#N/A</v>
      </c>
      <c r="K31" s="50" t="e">
        <f t="shared" si="1"/>
        <v>#N/A</v>
      </c>
      <c r="L31" s="49"/>
      <c r="M31" s="49"/>
      <c r="N31" s="48"/>
      <c r="O31" s="48" t="e">
        <f>VLOOKUP(N31,'Annexe 3'!A:C,3,FALSE)</f>
        <v>#N/A</v>
      </c>
      <c r="P31" s="49"/>
      <c r="Q31" s="49" t="e">
        <f>VLOOKUP(P31,'Annexe 3'!A:C,3,FALSE)</f>
        <v>#N/A</v>
      </c>
      <c r="R31" s="49"/>
      <c r="S31" s="49" t="e">
        <f>VLOOKUP(R31,'Annexe 3'!A:C,3,FALSE)</f>
        <v>#N/A</v>
      </c>
      <c r="T31" s="50" t="e">
        <f t="shared" si="2"/>
        <v>#N/A</v>
      </c>
      <c r="U31" s="50" t="e">
        <f t="shared" si="3"/>
        <v>#N/A</v>
      </c>
    </row>
    <row r="32" spans="1:21" ht="112.5" customHeight="1">
      <c r="A32" s="66"/>
      <c r="B32" s="61" t="s">
        <v>166</v>
      </c>
      <c r="C32" s="47"/>
      <c r="D32" s="48"/>
      <c r="E32" s="48" t="e">
        <f>VLOOKUP(D32,'Annexe 3'!A:C,3,FALSE)</f>
        <v>#N/A</v>
      </c>
      <c r="F32" s="49"/>
      <c r="G32" s="49" t="e">
        <f>VLOOKUP(F32,'Annexe 3'!A:C,3,FALSE)</f>
        <v>#N/A</v>
      </c>
      <c r="H32" s="49"/>
      <c r="I32" s="49" t="e">
        <f>VLOOKUP(H32,'Annexe 3'!A:C,3,FALSE)</f>
        <v>#N/A</v>
      </c>
      <c r="J32" s="50" t="e">
        <f t="shared" si="0"/>
        <v>#N/A</v>
      </c>
      <c r="K32" s="50" t="e">
        <f t="shared" si="1"/>
        <v>#N/A</v>
      </c>
      <c r="L32" s="49"/>
      <c r="M32" s="49"/>
      <c r="N32" s="48"/>
      <c r="O32" s="48" t="e">
        <f>VLOOKUP(N32,'Annexe 3'!A:C,3,FALSE)</f>
        <v>#N/A</v>
      </c>
      <c r="P32" s="49"/>
      <c r="Q32" s="49" t="e">
        <f>VLOOKUP(P32,'Annexe 3'!A:C,3,FALSE)</f>
        <v>#N/A</v>
      </c>
      <c r="R32" s="49"/>
      <c r="S32" s="49" t="e">
        <f>VLOOKUP(R32,'Annexe 3'!A:C,3,FALSE)</f>
        <v>#N/A</v>
      </c>
      <c r="T32" s="50" t="e">
        <f t="shared" si="2"/>
        <v>#N/A</v>
      </c>
      <c r="U32" s="50" t="e">
        <f t="shared" si="3"/>
        <v>#N/A</v>
      </c>
    </row>
    <row r="33" spans="1:21" ht="112.5" customHeight="1">
      <c r="A33" s="66"/>
      <c r="B33" s="61" t="s">
        <v>167</v>
      </c>
      <c r="C33" s="47"/>
      <c r="D33" s="48"/>
      <c r="E33" s="48" t="e">
        <f>VLOOKUP(D33,'Annexe 3'!A:C,3,FALSE)</f>
        <v>#N/A</v>
      </c>
      <c r="F33" s="49"/>
      <c r="G33" s="49" t="e">
        <f>VLOOKUP(F33,'Annexe 3'!A:C,3,FALSE)</f>
        <v>#N/A</v>
      </c>
      <c r="H33" s="49"/>
      <c r="I33" s="49" t="e">
        <f>VLOOKUP(H33,'Annexe 3'!A:C,3,FALSE)</f>
        <v>#N/A</v>
      </c>
      <c r="J33" s="50" t="e">
        <f t="shared" si="0"/>
        <v>#N/A</v>
      </c>
      <c r="K33" s="50" t="e">
        <f t="shared" si="1"/>
        <v>#N/A</v>
      </c>
      <c r="L33" s="49"/>
      <c r="M33" s="49"/>
      <c r="N33" s="48"/>
      <c r="O33" s="48" t="e">
        <f>VLOOKUP(N33,'Annexe 3'!A:C,3,FALSE)</f>
        <v>#N/A</v>
      </c>
      <c r="P33" s="49"/>
      <c r="Q33" s="49" t="e">
        <f>VLOOKUP(P33,'Annexe 3'!A:C,3,FALSE)</f>
        <v>#N/A</v>
      </c>
      <c r="R33" s="49"/>
      <c r="S33" s="49" t="e">
        <f>VLOOKUP(R33,'Annexe 3'!A:C,3,FALSE)</f>
        <v>#N/A</v>
      </c>
      <c r="T33" s="50" t="e">
        <f t="shared" si="2"/>
        <v>#N/A</v>
      </c>
      <c r="U33" s="50" t="e">
        <f t="shared" si="3"/>
        <v>#N/A</v>
      </c>
    </row>
    <row r="34" spans="1:21" ht="112.5" customHeight="1">
      <c r="A34" s="66"/>
      <c r="B34" s="61" t="s">
        <v>168</v>
      </c>
      <c r="C34" s="47"/>
      <c r="D34" s="48"/>
      <c r="E34" s="48" t="e">
        <f>VLOOKUP(D34,'Annexe 3'!A:C,3,FALSE)</f>
        <v>#N/A</v>
      </c>
      <c r="F34" s="49"/>
      <c r="G34" s="49" t="e">
        <f>VLOOKUP(F34,'Annexe 3'!A:C,3,FALSE)</f>
        <v>#N/A</v>
      </c>
      <c r="H34" s="49"/>
      <c r="I34" s="49" t="e">
        <f>VLOOKUP(H34,'Annexe 3'!A:C,3,FALSE)</f>
        <v>#N/A</v>
      </c>
      <c r="J34" s="50" t="e">
        <f t="shared" si="0"/>
        <v>#N/A</v>
      </c>
      <c r="K34" s="50" t="e">
        <f t="shared" si="1"/>
        <v>#N/A</v>
      </c>
      <c r="L34" s="49"/>
      <c r="M34" s="49"/>
      <c r="N34" s="48"/>
      <c r="O34" s="48" t="e">
        <f>VLOOKUP(N34,'Annexe 3'!A:C,3,FALSE)</f>
        <v>#N/A</v>
      </c>
      <c r="P34" s="49"/>
      <c r="Q34" s="49" t="e">
        <f>VLOOKUP(P34,'Annexe 3'!A:C,3,FALSE)</f>
        <v>#N/A</v>
      </c>
      <c r="R34" s="49"/>
      <c r="S34" s="49" t="e">
        <f>VLOOKUP(R34,'Annexe 3'!A:C,3,FALSE)</f>
        <v>#N/A</v>
      </c>
      <c r="T34" s="50" t="e">
        <f t="shared" si="2"/>
        <v>#N/A</v>
      </c>
      <c r="U34" s="50" t="e">
        <f t="shared" si="3"/>
        <v>#N/A</v>
      </c>
    </row>
    <row r="35" spans="1:21" ht="112.5" customHeight="1">
      <c r="A35" s="67"/>
      <c r="B35" s="61" t="s">
        <v>169</v>
      </c>
      <c r="C35" s="47"/>
      <c r="D35" s="48"/>
      <c r="E35" s="48" t="e">
        <f>VLOOKUP(D35,'Annexe 3'!A:C,3,FALSE)</f>
        <v>#N/A</v>
      </c>
      <c r="F35" s="49"/>
      <c r="G35" s="49" t="e">
        <f>VLOOKUP(F35,'Annexe 3'!A:C,3,FALSE)</f>
        <v>#N/A</v>
      </c>
      <c r="H35" s="49"/>
      <c r="I35" s="49" t="e">
        <f>VLOOKUP(H35,'Annexe 3'!A:C,3,FALSE)</f>
        <v>#N/A</v>
      </c>
      <c r="J35" s="50" t="e">
        <f t="shared" si="0"/>
        <v>#N/A</v>
      </c>
      <c r="K35" s="50" t="e">
        <f t="shared" si="1"/>
        <v>#N/A</v>
      </c>
      <c r="L35" s="49"/>
      <c r="M35" s="49"/>
      <c r="N35" s="48"/>
      <c r="O35" s="48" t="e">
        <f>VLOOKUP(N35,'Annexe 3'!A:C,3,FALSE)</f>
        <v>#N/A</v>
      </c>
      <c r="P35" s="49"/>
      <c r="Q35" s="49" t="e">
        <f>VLOOKUP(P35,'Annexe 3'!A:C,3,FALSE)</f>
        <v>#N/A</v>
      </c>
      <c r="R35" s="49"/>
      <c r="S35" s="49" t="e">
        <f>VLOOKUP(R35,'Annexe 3'!A:C,3,FALSE)</f>
        <v>#N/A</v>
      </c>
      <c r="T35" s="50" t="e">
        <f t="shared" si="2"/>
        <v>#N/A</v>
      </c>
      <c r="U35" s="50" t="e">
        <f t="shared" si="3"/>
        <v>#N/A</v>
      </c>
    </row>
  </sheetData>
  <sheetProtection/>
  <mergeCells count="42">
    <mergeCell ref="A10:A11"/>
    <mergeCell ref="L9:M9"/>
    <mergeCell ref="M10:M11"/>
    <mergeCell ref="J10:J11"/>
    <mergeCell ref="E10:E11"/>
    <mergeCell ref="G10:G11"/>
    <mergeCell ref="I10:I11"/>
    <mergeCell ref="D10:D11"/>
    <mergeCell ref="F10:F11"/>
    <mergeCell ref="H10:H11"/>
    <mergeCell ref="A2:C2"/>
    <mergeCell ref="L4:N4"/>
    <mergeCell ref="L2:N2"/>
    <mergeCell ref="A3:C3"/>
    <mergeCell ref="A4:C4"/>
    <mergeCell ref="D8:M8"/>
    <mergeCell ref="A1:U1"/>
    <mergeCell ref="D7:U7"/>
    <mergeCell ref="P4:U4"/>
    <mergeCell ref="P2:U2"/>
    <mergeCell ref="N9:R9"/>
    <mergeCell ref="A5:J5"/>
    <mergeCell ref="K5:U5"/>
    <mergeCell ref="N8:U8"/>
    <mergeCell ref="D9:H9"/>
    <mergeCell ref="A7:C9"/>
    <mergeCell ref="T10:T11"/>
    <mergeCell ref="U10:U11"/>
    <mergeCell ref="K10:K11"/>
    <mergeCell ref="L10:L11"/>
    <mergeCell ref="D2:K2"/>
    <mergeCell ref="D3:K4"/>
    <mergeCell ref="A13:A22"/>
    <mergeCell ref="A30:A35"/>
    <mergeCell ref="A23:A26"/>
    <mergeCell ref="A27:A29"/>
    <mergeCell ref="T9:U9"/>
    <mergeCell ref="J9:K9"/>
    <mergeCell ref="B10:C10"/>
    <mergeCell ref="N10:N11"/>
    <mergeCell ref="P10:P11"/>
    <mergeCell ref="R10:R11"/>
  </mergeCells>
  <conditionalFormatting sqref="K12:K35 U12:U35">
    <cfRule type="cellIs" priority="1" dxfId="2" operator="equal" stopIfTrue="1">
      <formula>"(4) Intolérable"</formula>
    </cfRule>
    <cfRule type="cellIs" priority="2" dxfId="1" operator="equal" stopIfTrue="1">
      <formula>"(2) Permissible"</formula>
    </cfRule>
    <cfRule type="cellIs" priority="3" dxfId="0" operator="equal" stopIfTrue="1">
      <formula>"(3) Inacceptable"</formula>
    </cfRule>
  </conditionalFormatting>
  <dataValidations count="3">
    <dataValidation type="list" allowBlank="1" showInputMessage="1" showErrorMessage="1" sqref="N12:N35 D12:D35">
      <formula1>Gravité</formula1>
    </dataValidation>
    <dataValidation type="list" allowBlank="1" showInputMessage="1" showErrorMessage="1" sqref="H12:H35 R12:R35">
      <formula1>Probabilité</formula1>
    </dataValidation>
    <dataValidation type="list" allowBlank="1" showInputMessage="1" showErrorMessage="1" sqref="F12:F35 P12:P35">
      <formula1>Fréquence</formula1>
    </dataValidation>
  </dataValidations>
  <printOptions horizontalCentered="1" verticalCentered="1"/>
  <pageMargins left="0.3937007874015748" right="0.3937007874015748" top="0.7086614173228347" bottom="0.7086614173228347" header="0.5118110236220472" footer="0.5118110236220472"/>
  <pageSetup horizontalDpi="600" verticalDpi="600" orientation="landscape" paperSize="5" scale="35" r:id="rId1"/>
  <headerFooter alignWithMargins="0">
    <oddFooter>&amp;L&amp;12Version novembre 2018</oddFooter>
  </headerFooter>
  <rowBreaks count="1" manualBreakCount="1">
    <brk id="2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="90" zoomScaleNormal="90" zoomScalePageLayoutView="0" workbookViewId="0" topLeftCell="A1">
      <selection activeCell="A24" sqref="A24"/>
    </sheetView>
  </sheetViews>
  <sheetFormatPr defaultColWidth="11.421875" defaultRowHeight="12.75"/>
  <cols>
    <col min="1" max="2" width="47.00390625" style="0" customWidth="1"/>
  </cols>
  <sheetData>
    <row r="1" spans="1:2" ht="36" customHeight="1">
      <c r="A1" s="108" t="s">
        <v>77</v>
      </c>
      <c r="B1" s="108"/>
    </row>
    <row r="2" spans="1:2" ht="27" customHeight="1">
      <c r="A2" s="38" t="s">
        <v>111</v>
      </c>
      <c r="B2" s="38" t="s">
        <v>112</v>
      </c>
    </row>
    <row r="3" spans="1:2" ht="18.75">
      <c r="A3" s="39" t="s">
        <v>78</v>
      </c>
      <c r="B3" s="39" t="s">
        <v>94</v>
      </c>
    </row>
    <row r="4" spans="1:2" ht="18.75">
      <c r="A4" s="40" t="s">
        <v>79</v>
      </c>
      <c r="B4" s="40" t="s">
        <v>95</v>
      </c>
    </row>
    <row r="5" spans="1:2" ht="18.75">
      <c r="A5" s="40" t="s">
        <v>97</v>
      </c>
      <c r="B5" s="40" t="s">
        <v>96</v>
      </c>
    </row>
    <row r="6" spans="1:2" ht="18.75">
      <c r="A6" s="40" t="s">
        <v>80</v>
      </c>
      <c r="B6" s="40" t="s">
        <v>98</v>
      </c>
    </row>
    <row r="7" spans="1:2" ht="18.75">
      <c r="A7" s="40" t="s">
        <v>81</v>
      </c>
      <c r="B7" s="40" t="s">
        <v>82</v>
      </c>
    </row>
    <row r="8" spans="1:2" ht="18.75">
      <c r="A8" s="40" t="s">
        <v>82</v>
      </c>
      <c r="B8" s="40"/>
    </row>
    <row r="9" spans="1:2" ht="12.75" customHeight="1">
      <c r="A9" s="41"/>
      <c r="B9" s="41"/>
    </row>
    <row r="10" ht="3" customHeight="1" hidden="1"/>
    <row r="11" ht="6" customHeight="1" hidden="1"/>
    <row r="12" ht="2.25" customHeight="1" hidden="1"/>
    <row r="13" spans="1:2" ht="27" customHeight="1">
      <c r="A13" s="38" t="s">
        <v>113</v>
      </c>
      <c r="B13" s="38" t="s">
        <v>114</v>
      </c>
    </row>
    <row r="14" spans="1:2" ht="18.75">
      <c r="A14" s="39" t="s">
        <v>86</v>
      </c>
      <c r="B14" s="42" t="s">
        <v>99</v>
      </c>
    </row>
    <row r="15" spans="1:2" ht="18.75">
      <c r="A15" s="40" t="s">
        <v>87</v>
      </c>
      <c r="B15" s="43" t="s">
        <v>100</v>
      </c>
    </row>
    <row r="16" spans="1:2" ht="18.75">
      <c r="A16" s="40" t="s">
        <v>82</v>
      </c>
      <c r="B16" s="43" t="s">
        <v>101</v>
      </c>
    </row>
    <row r="17" spans="1:2" ht="18.75">
      <c r="A17" s="40"/>
      <c r="B17" s="43" t="s">
        <v>102</v>
      </c>
    </row>
    <row r="18" spans="1:2" ht="18.75">
      <c r="A18" s="40"/>
      <c r="B18" s="43" t="s">
        <v>82</v>
      </c>
    </row>
    <row r="19" spans="1:2" ht="12.75">
      <c r="A19" s="41"/>
      <c r="B19" s="34"/>
    </row>
    <row r="20" spans="1:2" ht="27" customHeight="1">
      <c r="A20" s="38" t="s">
        <v>115</v>
      </c>
      <c r="B20" s="44" t="s">
        <v>116</v>
      </c>
    </row>
    <row r="21" spans="1:2" ht="18.75">
      <c r="A21" s="40" t="s">
        <v>88</v>
      </c>
      <c r="B21" s="43" t="s">
        <v>91</v>
      </c>
    </row>
    <row r="22" spans="1:2" ht="18.75">
      <c r="A22" s="40" t="s">
        <v>89</v>
      </c>
      <c r="B22" s="43" t="s">
        <v>92</v>
      </c>
    </row>
    <row r="23" spans="1:2" ht="18.75">
      <c r="A23" s="40" t="s">
        <v>90</v>
      </c>
      <c r="B23" s="43" t="s">
        <v>93</v>
      </c>
    </row>
    <row r="24" spans="1:2" ht="18.75">
      <c r="A24" s="40" t="s">
        <v>82</v>
      </c>
      <c r="B24" s="43" t="s">
        <v>82</v>
      </c>
    </row>
    <row r="25" spans="1:2" ht="12.75">
      <c r="A25" s="41"/>
      <c r="B25" s="34"/>
    </row>
    <row r="26" spans="1:2" ht="27" customHeight="1">
      <c r="A26" s="38" t="s">
        <v>117</v>
      </c>
      <c r="B26" s="44" t="s">
        <v>118</v>
      </c>
    </row>
    <row r="27" spans="1:2" ht="18.75">
      <c r="A27" s="40" t="s">
        <v>83</v>
      </c>
      <c r="B27" s="43" t="s">
        <v>103</v>
      </c>
    </row>
    <row r="28" spans="1:2" ht="18.75">
      <c r="A28" s="40" t="s">
        <v>84</v>
      </c>
      <c r="B28" s="43" t="s">
        <v>104</v>
      </c>
    </row>
    <row r="29" spans="1:2" ht="18.75">
      <c r="A29" s="40" t="s">
        <v>119</v>
      </c>
      <c r="B29" s="43" t="s">
        <v>105</v>
      </c>
    </row>
    <row r="30" spans="1:2" ht="18.75">
      <c r="A30" s="40" t="s">
        <v>85</v>
      </c>
      <c r="B30" s="43" t="s">
        <v>106</v>
      </c>
    </row>
    <row r="31" spans="1:2" ht="18.75">
      <c r="A31" s="40" t="s">
        <v>82</v>
      </c>
      <c r="B31" s="43" t="s">
        <v>107</v>
      </c>
    </row>
    <row r="32" spans="1:2" ht="18.75">
      <c r="A32" s="41"/>
      <c r="B32" s="43" t="s">
        <v>82</v>
      </c>
    </row>
    <row r="33" spans="1:2" ht="12.75">
      <c r="A33" s="41"/>
      <c r="B33" s="41"/>
    </row>
    <row r="34" spans="1:2" ht="12.75">
      <c r="A34" s="20"/>
      <c r="B34" s="20"/>
    </row>
    <row r="35" spans="1:3" ht="18" customHeight="1">
      <c r="A35" s="109" t="s">
        <v>108</v>
      </c>
      <c r="B35" s="110"/>
      <c r="C35" s="45"/>
    </row>
    <row r="36" spans="1:3" ht="18" customHeight="1">
      <c r="A36" s="111"/>
      <c r="B36" s="112"/>
      <c r="C36" s="45"/>
    </row>
    <row r="37" spans="1:3" ht="18" customHeight="1">
      <c r="A37" s="106"/>
      <c r="B37" s="107"/>
      <c r="C37" s="45"/>
    </row>
    <row r="38" spans="1:3" ht="18" customHeight="1">
      <c r="A38" s="106"/>
      <c r="B38" s="107"/>
      <c r="C38" s="45"/>
    </row>
    <row r="39" spans="1:3" ht="18" customHeight="1">
      <c r="A39" s="106"/>
      <c r="B39" s="107"/>
      <c r="C39" s="45"/>
    </row>
    <row r="40" spans="1:3" ht="18" customHeight="1">
      <c r="A40" s="106"/>
      <c r="B40" s="107"/>
      <c r="C40" s="45"/>
    </row>
    <row r="41" spans="1:3" ht="18" customHeight="1">
      <c r="A41" s="106"/>
      <c r="B41" s="107"/>
      <c r="C41" s="45"/>
    </row>
    <row r="42" spans="1:3" ht="18" customHeight="1">
      <c r="A42" s="106"/>
      <c r="B42" s="107"/>
      <c r="C42" s="45"/>
    </row>
    <row r="43" spans="1:3" ht="18" customHeight="1">
      <c r="A43" s="106"/>
      <c r="B43" s="107"/>
      <c r="C43" s="45"/>
    </row>
    <row r="44" spans="1:3" ht="18" customHeight="1">
      <c r="A44" s="106"/>
      <c r="B44" s="107"/>
      <c r="C44" s="45"/>
    </row>
  </sheetData>
  <sheetProtection/>
  <mergeCells count="11">
    <mergeCell ref="A1:B1"/>
    <mergeCell ref="A35:B35"/>
    <mergeCell ref="A36:B36"/>
    <mergeCell ref="A37:B37"/>
    <mergeCell ref="A42:B42"/>
    <mergeCell ref="A43:B43"/>
    <mergeCell ref="A44:B44"/>
    <mergeCell ref="A38:B38"/>
    <mergeCell ref="A39:B39"/>
    <mergeCell ref="A40:B40"/>
    <mergeCell ref="A41:B41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110" zoomScaleNormal="110" zoomScalePageLayoutView="0" workbookViewId="0" topLeftCell="A1">
      <selection activeCell="D12" sqref="D12"/>
    </sheetView>
  </sheetViews>
  <sheetFormatPr defaultColWidth="11.57421875" defaultRowHeight="12.75"/>
  <cols>
    <col min="1" max="1" width="15.140625" style="1" customWidth="1"/>
    <col min="2" max="2" width="55.57421875" style="1" customWidth="1"/>
    <col min="3" max="3" width="10.140625" style="1" customWidth="1"/>
    <col min="4" max="4" width="36.421875" style="1" customWidth="1"/>
    <col min="5" max="16384" width="11.57421875" style="1" customWidth="1"/>
  </cols>
  <sheetData>
    <row r="1" spans="1:4" ht="36" customHeight="1">
      <c r="A1" s="116" t="s">
        <v>76</v>
      </c>
      <c r="B1" s="116"/>
      <c r="C1" s="116"/>
      <c r="D1" s="116"/>
    </row>
    <row r="2" spans="1:4" ht="30" customHeight="1">
      <c r="A2" s="117" t="s">
        <v>41</v>
      </c>
      <c r="B2" s="117"/>
      <c r="C2" s="117"/>
      <c r="D2" s="117"/>
    </row>
    <row r="3" spans="1:4" ht="18" customHeight="1">
      <c r="A3" s="21" t="s">
        <v>7</v>
      </c>
      <c r="B3" s="22" t="s">
        <v>40</v>
      </c>
      <c r="C3" s="23" t="s">
        <v>8</v>
      </c>
      <c r="D3" s="23" t="s">
        <v>120</v>
      </c>
    </row>
    <row r="4" spans="1:4" ht="42" customHeight="1">
      <c r="A4" s="33" t="s">
        <v>43</v>
      </c>
      <c r="B4" s="35" t="s">
        <v>64</v>
      </c>
      <c r="C4" s="36">
        <v>25</v>
      </c>
      <c r="D4" s="35" t="s">
        <v>65</v>
      </c>
    </row>
    <row r="5" spans="1:4" ht="42" customHeight="1">
      <c r="A5" s="33" t="s">
        <v>9</v>
      </c>
      <c r="B5" s="35" t="s">
        <v>60</v>
      </c>
      <c r="C5" s="36">
        <v>20</v>
      </c>
      <c r="D5" s="35" t="s">
        <v>69</v>
      </c>
    </row>
    <row r="6" spans="1:4" ht="42" customHeight="1">
      <c r="A6" s="33" t="s">
        <v>10</v>
      </c>
      <c r="B6" s="35" t="s">
        <v>63</v>
      </c>
      <c r="C6" s="36">
        <v>15</v>
      </c>
      <c r="D6" s="35" t="s">
        <v>68</v>
      </c>
    </row>
    <row r="7" spans="1:4" ht="42" customHeight="1">
      <c r="A7" s="33" t="s">
        <v>11</v>
      </c>
      <c r="B7" s="35" t="s">
        <v>62</v>
      </c>
      <c r="C7" s="36">
        <v>10</v>
      </c>
      <c r="D7" s="35" t="s">
        <v>67</v>
      </c>
    </row>
    <row r="8" spans="1:4" ht="42" customHeight="1">
      <c r="A8" s="33" t="s">
        <v>12</v>
      </c>
      <c r="B8" s="35" t="s">
        <v>61</v>
      </c>
      <c r="C8" s="36">
        <v>5</v>
      </c>
      <c r="D8" s="35" t="s">
        <v>66</v>
      </c>
    </row>
    <row r="9" spans="1:3" ht="12.75">
      <c r="A9" s="24"/>
      <c r="B9" s="25"/>
      <c r="C9" s="26"/>
    </row>
    <row r="10" spans="1:3" ht="30" customHeight="1">
      <c r="A10" s="115" t="s">
        <v>170</v>
      </c>
      <c r="B10" s="115"/>
      <c r="C10" s="115"/>
    </row>
    <row r="11" spans="1:3" ht="18" customHeight="1">
      <c r="A11" s="21" t="s">
        <v>7</v>
      </c>
      <c r="B11" s="22" t="s">
        <v>40</v>
      </c>
      <c r="C11" s="23" t="s">
        <v>8</v>
      </c>
    </row>
    <row r="12" spans="1:3" ht="27" customHeight="1">
      <c r="A12" s="33" t="s">
        <v>20</v>
      </c>
      <c r="B12" s="37" t="s">
        <v>21</v>
      </c>
      <c r="C12" s="36">
        <v>5</v>
      </c>
    </row>
    <row r="13" spans="1:3" ht="27" customHeight="1">
      <c r="A13" s="33" t="s">
        <v>22</v>
      </c>
      <c r="B13" s="37" t="s">
        <v>23</v>
      </c>
      <c r="C13" s="36">
        <v>4</v>
      </c>
    </row>
    <row r="14" spans="1:3" ht="27" customHeight="1">
      <c r="A14" s="33" t="s">
        <v>24</v>
      </c>
      <c r="B14" s="35" t="s">
        <v>25</v>
      </c>
      <c r="C14" s="36">
        <v>3</v>
      </c>
    </row>
    <row r="15" spans="1:3" ht="27" customHeight="1">
      <c r="A15" s="33" t="s">
        <v>26</v>
      </c>
      <c r="B15" s="37" t="s">
        <v>27</v>
      </c>
      <c r="C15" s="36">
        <v>2</v>
      </c>
    </row>
    <row r="16" spans="1:3" ht="27" customHeight="1">
      <c r="A16" s="33" t="s">
        <v>28</v>
      </c>
      <c r="B16" s="35" t="s">
        <v>29</v>
      </c>
      <c r="C16" s="36">
        <v>1</v>
      </c>
    </row>
    <row r="17" spans="1:3" ht="12.75">
      <c r="A17" s="20"/>
      <c r="B17" s="20"/>
      <c r="C17" s="20"/>
    </row>
    <row r="18" spans="1:3" ht="30" customHeight="1">
      <c r="A18" s="113" t="s">
        <v>42</v>
      </c>
      <c r="B18" s="114"/>
      <c r="C18" s="114"/>
    </row>
    <row r="19" spans="1:3" ht="12.75">
      <c r="A19" s="21" t="s">
        <v>7</v>
      </c>
      <c r="B19" s="22" t="s">
        <v>40</v>
      </c>
      <c r="C19" s="23" t="s">
        <v>8</v>
      </c>
    </row>
    <row r="20" spans="1:3" ht="27.75" customHeight="1">
      <c r="A20" s="33" t="s">
        <v>13</v>
      </c>
      <c r="B20" s="37" t="s">
        <v>14</v>
      </c>
      <c r="C20" s="36">
        <v>10</v>
      </c>
    </row>
    <row r="21" spans="1:3" ht="27.75" customHeight="1">
      <c r="A21" s="33" t="s">
        <v>15</v>
      </c>
      <c r="B21" s="35" t="s">
        <v>73</v>
      </c>
      <c r="C21" s="36">
        <v>8</v>
      </c>
    </row>
    <row r="22" spans="1:3" ht="27.75" customHeight="1">
      <c r="A22" s="33" t="s">
        <v>16</v>
      </c>
      <c r="B22" s="35" t="s">
        <v>72</v>
      </c>
      <c r="C22" s="36">
        <v>4</v>
      </c>
    </row>
    <row r="23" spans="1:3" ht="42" customHeight="1">
      <c r="A23" s="33" t="s">
        <v>17</v>
      </c>
      <c r="B23" s="35" t="s">
        <v>74</v>
      </c>
      <c r="C23" s="36">
        <v>2</v>
      </c>
    </row>
    <row r="24" spans="1:3" ht="27.75" customHeight="1">
      <c r="A24" s="33" t="s">
        <v>18</v>
      </c>
      <c r="B24" s="37" t="s">
        <v>19</v>
      </c>
      <c r="C24" s="36">
        <v>1</v>
      </c>
    </row>
    <row r="25" spans="1:3" ht="12.75">
      <c r="A25" s="19"/>
      <c r="B25" s="20"/>
      <c r="C25" s="20"/>
    </row>
  </sheetData>
  <sheetProtection/>
  <mergeCells count="4">
    <mergeCell ref="A18:C18"/>
    <mergeCell ref="A10:C10"/>
    <mergeCell ref="A1:D1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="70" zoomScaleNormal="70" zoomScalePageLayoutView="0" workbookViewId="0" topLeftCell="A1">
      <selection activeCell="D14" sqref="D14"/>
    </sheetView>
  </sheetViews>
  <sheetFormatPr defaultColWidth="11.57421875" defaultRowHeight="12.75"/>
  <cols>
    <col min="1" max="1" width="16.00390625" style="1" customWidth="1"/>
    <col min="2" max="2" width="24.57421875" style="1" customWidth="1"/>
    <col min="3" max="3" width="42.00390625" style="1" customWidth="1"/>
    <col min="4" max="4" width="21.8515625" style="1" customWidth="1"/>
    <col min="5" max="16384" width="11.57421875" style="1" customWidth="1"/>
  </cols>
  <sheetData>
    <row r="1" spans="1:5" ht="36" customHeight="1" thickBot="1">
      <c r="A1" s="116" t="s">
        <v>59</v>
      </c>
      <c r="B1" s="116"/>
      <c r="C1" s="116"/>
      <c r="D1" s="116"/>
      <c r="E1" s="7"/>
    </row>
    <row r="2" spans="1:5" ht="18" customHeight="1">
      <c r="A2" s="120" t="s">
        <v>31</v>
      </c>
      <c r="B2" s="121"/>
      <c r="C2" s="122" t="s">
        <v>4</v>
      </c>
      <c r="D2" s="118" t="s">
        <v>33</v>
      </c>
      <c r="E2" s="18"/>
    </row>
    <row r="3" spans="1:5" ht="18" customHeight="1" thickBot="1">
      <c r="A3" s="17" t="s">
        <v>30</v>
      </c>
      <c r="B3" s="6" t="s">
        <v>32</v>
      </c>
      <c r="C3" s="123"/>
      <c r="D3" s="119"/>
      <c r="E3" s="18"/>
    </row>
    <row r="4" spans="1:4" ht="90.75" customHeight="1" thickBot="1">
      <c r="A4" s="15" t="s">
        <v>54</v>
      </c>
      <c r="B4" s="16" t="s">
        <v>47</v>
      </c>
      <c r="C4" s="9" t="s">
        <v>121</v>
      </c>
      <c r="D4" s="10" t="s">
        <v>46</v>
      </c>
    </row>
    <row r="5" spans="1:4" ht="78" customHeight="1" thickBot="1">
      <c r="A5" s="28" t="s">
        <v>55</v>
      </c>
      <c r="B5" s="27" t="s">
        <v>48</v>
      </c>
      <c r="C5" s="11" t="s">
        <v>35</v>
      </c>
      <c r="D5" s="12" t="s">
        <v>45</v>
      </c>
    </row>
    <row r="6" spans="1:4" ht="78" customHeight="1" thickBot="1">
      <c r="A6" s="13" t="s">
        <v>56</v>
      </c>
      <c r="B6" s="14" t="s">
        <v>49</v>
      </c>
      <c r="C6" s="11" t="s">
        <v>34</v>
      </c>
      <c r="D6" s="12" t="s">
        <v>44</v>
      </c>
    </row>
    <row r="7" spans="1:4" ht="78" customHeight="1" thickBot="1">
      <c r="A7" s="29" t="s">
        <v>58</v>
      </c>
      <c r="B7" s="30" t="s">
        <v>50</v>
      </c>
      <c r="C7" s="11" t="s">
        <v>122</v>
      </c>
      <c r="D7" s="12" t="s">
        <v>53</v>
      </c>
    </row>
    <row r="8" spans="1:4" ht="78" customHeight="1" thickBot="1">
      <c r="A8" s="31" t="s">
        <v>57</v>
      </c>
      <c r="B8" s="32" t="s">
        <v>51</v>
      </c>
      <c r="C8" s="11" t="s">
        <v>123</v>
      </c>
      <c r="D8" s="12" t="s">
        <v>52</v>
      </c>
    </row>
    <row r="9" spans="1:4" ht="12.75">
      <c r="A9" s="8"/>
      <c r="B9" s="8"/>
      <c r="C9" s="8"/>
      <c r="D9" s="8"/>
    </row>
  </sheetData>
  <sheetProtection/>
  <mergeCells count="4">
    <mergeCell ref="D2:D3"/>
    <mergeCell ref="A2:B2"/>
    <mergeCell ref="C2:C3"/>
    <mergeCell ref="A1:D1"/>
  </mergeCells>
  <printOptions/>
  <pageMargins left="0.787401575" right="0.787401575" top="0.984251969" bottom="0.984251969" header="0.4921259845" footer="0.492125984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d'analyse de risques</dc:title>
  <dc:subject/>
  <dc:creator>Louise Neveu</dc:creator>
  <cp:keywords/>
  <dc:description/>
  <cp:lastModifiedBy>Fadela GAMANE</cp:lastModifiedBy>
  <cp:lastPrinted>2018-08-09T18:01:43Z</cp:lastPrinted>
  <dcterms:created xsi:type="dcterms:W3CDTF">2008-01-23T13:51:10Z</dcterms:created>
  <dcterms:modified xsi:type="dcterms:W3CDTF">2018-11-22T15:17:19Z</dcterms:modified>
  <cp:category/>
  <cp:version/>
  <cp:contentType/>
  <cp:contentStatus/>
</cp:coreProperties>
</file>