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3605" activeTab="0"/>
  </bookViews>
  <sheets>
    <sheet name="Sciences et Technologi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<sst xmlns="http://schemas.openxmlformats.org/spreadsheetml/2006/main" count="12" uniqueCount="9">
  <si>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Personnes de 25 à 64 ans qui occupent un emploi en science et technologie, agglomération de Montréal</t>
  </si>
  <si>
    <t>Année</t>
  </si>
  <si>
    <r>
      <t xml:space="preserve">Source: Statistique Canada, </t>
    </r>
    <r>
      <rPr>
        <i/>
        <sz val="8"/>
        <rFont val="Arial"/>
        <family val="2"/>
      </rPr>
      <t>Enquête sur la population active.</t>
    </r>
  </si>
  <si>
    <t>Compilation : Institut de la statistique du Québec, Compendium d'indicateurs de l'activité scientifique et technologique au Québec.</t>
  </si>
  <si>
    <t>Population totale</t>
  </si>
  <si>
    <t>(en milliers)</t>
  </si>
  <si>
    <t>(en %)</t>
  </si>
  <si>
    <t>Hommes</t>
  </si>
  <si>
    <t>Femmes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</si>
</sst>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right" vertical="center" wrapText="1" indent="1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 vertical="center" wrapText="1" indent="1"/>
    </xf>
    <xf numFmtId="164" fontId="0" fillId="0" borderId="1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uv.qc.ca/publications/savoir/pdf2010/compendium1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6"/>
  <sheetViews>
    <sheetView tabSelected="1" workbookViewId="0" topLeftCell="A1">
      <selection activeCell="A1" sqref="A1"/>
    </sheetView>
  </sheetViews>
  <sheetFormatPr defaultColWidth="11.421875" defaultRowHeight="12.75"/>
  <cols>
    <col min="2" max="3" width="18.7109375" style="0" customWidth="1"/>
    <col min="4" max="4" width="13.7109375" style="0" customWidth="1"/>
    <col min="5" max="5" width="11.7109375" style="0" customWidth="1"/>
    <col min="6" max="6" width="16.00390625" style="0" customWidth="1"/>
    <col min="7" max="7" width="11.7109375" style="0" customWidth="1"/>
  </cols>
  <sheetData>
    <row r="4" spans="2:7" ht="20.25">
      <c r="B4" s="2" t="s">
        <v>0</v>
      </c>
      <c r="C4" s="1"/>
      <c r="D4" s="1"/>
      <c r="E4" s="1"/>
      <c r="F4" s="1"/>
      <c r="G4" s="1"/>
    </row>
    <row r="5" s="1" customFormat="1" ht="12.75"/>
    <row r="6" spans="2:7" s="1" customFormat="1" ht="13.5" thickBot="1">
      <c r="B6" s="6"/>
      <c r="C6" s="6"/>
      <c r="D6" s="6"/>
      <c r="E6" s="6"/>
      <c r="F6" s="6"/>
      <c r="G6" s="6"/>
    </row>
    <row r="7" spans="2:7" s="9" customFormat="1" ht="12.75">
      <c r="B7" s="10" t="s">
        <v>1</v>
      </c>
      <c r="C7" s="3" t="s">
        <v>4</v>
      </c>
      <c r="D7" s="4" t="s">
        <v>7</v>
      </c>
      <c r="E7" s="4"/>
      <c r="F7" s="4" t="s">
        <v>8</v>
      </c>
      <c r="G7" s="4"/>
    </row>
    <row r="8" spans="2:7" s="9" customFormat="1" ht="12.75">
      <c r="B8" s="11"/>
      <c r="C8" s="7" t="s">
        <v>5</v>
      </c>
      <c r="D8" s="7" t="s">
        <v>5</v>
      </c>
      <c r="E8" s="7" t="s">
        <v>6</v>
      </c>
      <c r="F8" s="7" t="s">
        <v>5</v>
      </c>
      <c r="G8" s="7" t="s">
        <v>6</v>
      </c>
    </row>
    <row r="9" spans="2:7" s="9" customFormat="1" ht="12.75">
      <c r="B9" s="12">
        <v>1999</v>
      </c>
      <c r="C9" s="5">
        <v>267.8</v>
      </c>
      <c r="D9" s="5">
        <f>E9*C9/100</f>
        <v>130.6864</v>
      </c>
      <c r="E9" s="5">
        <f>100-G9</f>
        <v>48.8</v>
      </c>
      <c r="F9" s="5">
        <f>G9*C9/100</f>
        <v>137.11360000000002</v>
      </c>
      <c r="G9" s="5">
        <v>51.2</v>
      </c>
    </row>
    <row r="10" spans="2:7" s="9" customFormat="1" ht="12.75">
      <c r="B10" s="12">
        <v>2000</v>
      </c>
      <c r="C10" s="5">
        <v>282.5</v>
      </c>
      <c r="D10" s="5">
        <f>E10*C10/100</f>
        <v>133.905</v>
      </c>
      <c r="E10" s="5">
        <f>100-G10</f>
        <v>47.4</v>
      </c>
      <c r="F10" s="5">
        <f>G10*C10/100</f>
        <v>148.595</v>
      </c>
      <c r="G10" s="5">
        <v>52.6</v>
      </c>
    </row>
    <row r="11" spans="2:7" s="9" customFormat="1" ht="12.75">
      <c r="B11" s="12">
        <v>2001</v>
      </c>
      <c r="C11" s="5">
        <v>281.4</v>
      </c>
      <c r="D11" s="5">
        <f>E11*C11/100</f>
        <v>142.95119999999997</v>
      </c>
      <c r="E11" s="5">
        <f>100-G11</f>
        <v>50.8</v>
      </c>
      <c r="F11" s="5">
        <f>G11*C11/100</f>
        <v>138.4488</v>
      </c>
      <c r="G11" s="5">
        <v>49.2</v>
      </c>
    </row>
    <row r="12" spans="2:7" s="9" customFormat="1" ht="12.75">
      <c r="B12" s="12">
        <v>2002</v>
      </c>
      <c r="C12" s="5">
        <v>292.8</v>
      </c>
      <c r="D12" s="5">
        <f>E12*C12/100</f>
        <v>144.936</v>
      </c>
      <c r="E12" s="5">
        <f>100-G12</f>
        <v>49.5</v>
      </c>
      <c r="F12" s="5">
        <f>G12*C12/100</f>
        <v>147.864</v>
      </c>
      <c r="G12" s="5">
        <v>50.5</v>
      </c>
    </row>
    <row r="13" spans="2:7" s="9" customFormat="1" ht="12.75">
      <c r="B13" s="12">
        <v>2003</v>
      </c>
      <c r="C13" s="5">
        <v>288.2</v>
      </c>
      <c r="D13" s="5">
        <f>E13*C13/100</f>
        <v>145.25279999999998</v>
      </c>
      <c r="E13" s="5">
        <f>100-G13</f>
        <v>50.4</v>
      </c>
      <c r="F13" s="5">
        <f>G13*C13/100</f>
        <v>142.94719999999998</v>
      </c>
      <c r="G13" s="5">
        <v>49.6</v>
      </c>
    </row>
    <row r="14" spans="2:7" s="9" customFormat="1" ht="12.75">
      <c r="B14" s="12">
        <v>2004</v>
      </c>
      <c r="C14" s="5">
        <v>302.2</v>
      </c>
      <c r="D14" s="5">
        <f>E14*C14/100</f>
        <v>144.45159999999998</v>
      </c>
      <c r="E14" s="5">
        <f>100-G14</f>
        <v>47.8</v>
      </c>
      <c r="F14" s="5">
        <f>G14*C14/100</f>
        <v>157.7484</v>
      </c>
      <c r="G14" s="5">
        <v>52.2</v>
      </c>
    </row>
    <row r="15" spans="2:7" s="9" customFormat="1" ht="12.75">
      <c r="B15" s="12">
        <v>2005</v>
      </c>
      <c r="C15" s="5">
        <v>314.6</v>
      </c>
      <c r="D15" s="5">
        <f>E15*C15/100</f>
        <v>150.3788</v>
      </c>
      <c r="E15" s="5">
        <f>100-G15</f>
        <v>47.8</v>
      </c>
      <c r="F15" s="5">
        <f>G15*C15/100</f>
        <v>164.22120000000004</v>
      </c>
      <c r="G15" s="5">
        <v>52.2</v>
      </c>
    </row>
    <row r="16" spans="2:7" s="9" customFormat="1" ht="12.75">
      <c r="B16" s="12">
        <v>2006</v>
      </c>
      <c r="C16" s="5">
        <v>337.9</v>
      </c>
      <c r="D16" s="5">
        <f>E16*C16/100</f>
        <v>169.9637</v>
      </c>
      <c r="E16" s="5">
        <f>100-G16</f>
        <v>50.3</v>
      </c>
      <c r="F16" s="5">
        <f>G16*C16/100</f>
        <v>167.93630000000002</v>
      </c>
      <c r="G16" s="5">
        <v>49.7</v>
      </c>
    </row>
    <row r="17" spans="2:7" s="9" customFormat="1" ht="12.75">
      <c r="B17" s="12">
        <v>2007</v>
      </c>
      <c r="C17" s="5">
        <v>318.9</v>
      </c>
      <c r="D17" s="5">
        <f>E17*C17/100</f>
        <v>155.3043</v>
      </c>
      <c r="E17" s="5">
        <f>100-G17</f>
        <v>48.7</v>
      </c>
      <c r="F17" s="5">
        <f>G17*C17/100</f>
        <v>163.59569999999997</v>
      </c>
      <c r="G17" s="5">
        <v>51.3</v>
      </c>
    </row>
    <row r="18" spans="2:7" s="9" customFormat="1" ht="12.75">
      <c r="B18" s="12">
        <v>2008</v>
      </c>
      <c r="C18" s="5">
        <v>345.8</v>
      </c>
      <c r="D18" s="5">
        <f>E18*C18/100</f>
        <v>164.255</v>
      </c>
      <c r="E18" s="5">
        <f>100-G18</f>
        <v>47.5</v>
      </c>
      <c r="F18" s="5">
        <f>G18*C18/100</f>
        <v>181.545</v>
      </c>
      <c r="G18" s="5">
        <v>52.5</v>
      </c>
    </row>
    <row r="19" spans="2:7" s="9" customFormat="1" ht="12.75">
      <c r="B19" s="12">
        <v>2009</v>
      </c>
      <c r="C19" s="5">
        <v>350.4</v>
      </c>
      <c r="D19" s="5">
        <f>E19*C19/100</f>
        <v>159.7824</v>
      </c>
      <c r="E19" s="5">
        <f>100-G19</f>
        <v>45.6</v>
      </c>
      <c r="F19" s="5">
        <f>G19*C19/100</f>
        <v>190.61759999999998</v>
      </c>
      <c r="G19" s="5">
        <v>54.4</v>
      </c>
    </row>
    <row r="20" spans="2:7" s="9" customFormat="1" ht="12.75">
      <c r="B20" s="12">
        <v>2010</v>
      </c>
      <c r="C20" s="5">
        <v>380</v>
      </c>
      <c r="D20" s="5">
        <f>E20*C20/100</f>
        <v>174.8</v>
      </c>
      <c r="E20" s="5">
        <f>100-G20</f>
        <v>46</v>
      </c>
      <c r="F20" s="5">
        <f>G20*C20/100</f>
        <v>205.2</v>
      </c>
      <c r="G20" s="5">
        <v>54</v>
      </c>
    </row>
    <row r="21" spans="2:7" s="9" customFormat="1" ht="12.75">
      <c r="B21" s="12">
        <v>2011</v>
      </c>
      <c r="C21" s="5">
        <v>378.9</v>
      </c>
      <c r="D21" s="5">
        <f>E21*C21/100</f>
        <v>179.9775</v>
      </c>
      <c r="E21" s="5">
        <f>100-G21</f>
        <v>47.5</v>
      </c>
      <c r="F21" s="5">
        <f>G21*C21/100</f>
        <v>198.9225</v>
      </c>
      <c r="G21" s="5">
        <v>52.5</v>
      </c>
    </row>
    <row r="22" spans="2:7" s="9" customFormat="1" ht="12.75">
      <c r="B22" s="12">
        <v>2012</v>
      </c>
      <c r="C22" s="5">
        <v>379</v>
      </c>
      <c r="D22" s="5">
        <f>E22*C22/100</f>
        <v>177.75099999999998</v>
      </c>
      <c r="E22" s="5">
        <f>100-G22</f>
        <v>46.9</v>
      </c>
      <c r="F22" s="5">
        <f>G22*C22/100</f>
        <v>201.24900000000002</v>
      </c>
      <c r="G22" s="5">
        <v>53.1</v>
      </c>
    </row>
    <row r="23" spans="2:7" s="9" customFormat="1" ht="13.5" thickBot="1">
      <c r="B23" s="13">
        <v>2013</v>
      </c>
      <c r="C23" s="8">
        <v>387.5</v>
      </c>
      <c r="D23" s="8">
        <f>E23*C23/100</f>
        <v>184.0625</v>
      </c>
      <c r="E23" s="8">
        <f>100-G23</f>
        <v>47.5</v>
      </c>
      <c r="F23" s="8">
        <f>G23*C23/100</f>
        <v>203.4375</v>
      </c>
      <c r="G23" s="8">
        <v>52.5</v>
      </c>
    </row>
    <row r="24" spans="2:7" ht="12.75">
      <c r="B24" s="1"/>
      <c r="C24" s="1"/>
      <c r="D24" s="1"/>
      <c r="E24" s="1"/>
      <c r="F24" s="1"/>
      <c r="G24" s="1"/>
    </row>
    <row r="25" spans="2:7" ht="12.75">
      <c r="B25" s="1" t="s">
        <v>2</v>
      </c>
      <c r="C25" s="1"/>
      <c r="D25" s="1"/>
      <c r="E25" s="1"/>
      <c r="F25" s="1"/>
      <c r="G25" s="1"/>
    </row>
    <row r="26" spans="2:7" ht="12.75">
      <c r="B26" s="1" t="s">
        <v>3</v>
      </c>
      <c r="C26" s="1"/>
      <c r="D26" s="1"/>
      <c r="E26" s="1"/>
      <c r="F26" s="1"/>
      <c r="G26" s="1"/>
    </row>
  </sheetData>
  <mergeCells count="2">
    <mergeCell ref="D7:E7"/>
    <mergeCell ref="F7:G7"/>
  </mergeCells>
  <hyperlinks>
    <hyperlink ref="B18" r:id="rId1" display="* http://www.stat.gouv.qc.ca/publications/savoir/pdf2010/compendium10.pdf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ufourfa</dc:creator>
  <cp:keywords/>
  <dc:description/>
  <cp:lastModifiedBy>ufourfa</cp:lastModifiedBy>
  <dcterms:created xsi:type="dcterms:W3CDTF">2018-04-10T19:08:16Z</dcterms:created>
  <dcterms:modified xsi:type="dcterms:W3CDTF">2018-04-10T19:14:53Z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